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大二郎\Desktop\"/>
    </mc:Choice>
  </mc:AlternateContent>
  <bookViews>
    <workbookView xWindow="0" yWindow="0" windowWidth="28800" windowHeight="12450"/>
  </bookViews>
  <sheets>
    <sheet name="参加申込み" sheetId="1" r:id="rId1"/>
  </sheets>
  <definedNames>
    <definedName name="_xlnm._FilterDatabase" localSheetId="0" hidden="1">参加申込み!#REF!</definedName>
    <definedName name="_xlnm.Print_Area" localSheetId="0">参加申込み!$B$1:$O$127</definedName>
    <definedName name="学年">参加申込み!#REF!</definedName>
    <definedName name="作品番号">参加申込み!#REF!</definedName>
    <definedName name="部門名">参加申込み!#REF!</definedName>
  </definedNames>
  <calcPr calcId="152511"/>
</workbook>
</file>

<file path=xl/calcChain.xml><?xml version="1.0" encoding="utf-8"?>
<calcChain xmlns="http://schemas.openxmlformats.org/spreadsheetml/2006/main">
  <c r="M99" i="1" l="1"/>
  <c r="C97" i="1"/>
  <c r="C63" i="1"/>
  <c r="C61" i="1"/>
  <c r="H126" i="1"/>
  <c r="H92" i="1"/>
  <c r="C99" i="1" l="1"/>
  <c r="E99" i="1"/>
  <c r="E65" i="1"/>
  <c r="C65" i="1"/>
  <c r="D95" i="1"/>
  <c r="C95" i="1"/>
  <c r="D61" i="1"/>
  <c r="E31" i="1"/>
  <c r="C31" i="1"/>
  <c r="C29" i="1"/>
  <c r="C27" i="1"/>
  <c r="D27" i="1"/>
  <c r="H127" i="1"/>
  <c r="H9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F114" i="1"/>
  <c r="J114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H103" i="1"/>
  <c r="F103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H69" i="1"/>
  <c r="F69" i="1"/>
  <c r="F36" i="1"/>
  <c r="M65" i="1"/>
  <c r="G99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H3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B125" i="1"/>
  <c r="B91" i="1"/>
  <c r="B124" i="1"/>
  <c r="B90" i="1"/>
  <c r="H58" i="1"/>
  <c r="B56" i="1"/>
  <c r="E25" i="1" l="1"/>
  <c r="D25" i="1"/>
  <c r="C25" i="1"/>
  <c r="G25" i="1"/>
  <c r="K25" i="1"/>
</calcChain>
</file>

<file path=xl/comments1.xml><?xml version="1.0" encoding="utf-8"?>
<comments xmlns="http://schemas.openxmlformats.org/spreadsheetml/2006/main">
  <authors>
    <author>EKTL</author>
    <author>ikeda-eng</author>
  </authors>
  <commentList>
    <comment ref="C3" authorId="0" shapeId="0">
      <text>
        <r>
          <rPr>
            <sz val="11"/>
            <color indexed="81"/>
            <rFont val="ＭＳ Ｐゴシック"/>
            <family val="3"/>
            <charset val="128"/>
          </rPr>
          <t>学校名はセルをクリックして、右はしののプルダウンリストから選んで下さい。</t>
        </r>
      </text>
    </comment>
    <comment ref="C6" authorId="1" shapeId="0">
      <text>
        <r>
          <rPr>
            <sz val="11"/>
            <color indexed="81"/>
            <rFont val="ＭＳ Ｐゴシック"/>
            <family val="3"/>
            <charset val="128"/>
          </rPr>
          <t>生徒不可
職員に限ります。
記入内容について、専門部から問い合わせをした時に返答できる方をご記入ください。</t>
        </r>
      </text>
    </comment>
    <comment ref="E8" authorId="0" shapeId="0">
      <text>
        <r>
          <rPr>
            <sz val="10"/>
            <color indexed="81"/>
            <rFont val="ＭＳ Ｐゴシック"/>
            <family val="3"/>
            <charset val="128"/>
          </rPr>
          <t>１日目、２日目とも、当日の運営業務を決定するため、必ず入力して下さい。
未定の場合は、下の備考欄にできるだけ詳しく状況をご記入下さい。</t>
        </r>
      </text>
    </comment>
    <comment ref="K8" authorId="0" shapeId="0">
      <text>
        <r>
          <rPr>
            <sz val="11"/>
            <color indexed="81"/>
            <rFont val="ＭＳ Ｐゴシック"/>
            <family val="3"/>
            <charset val="128"/>
          </rPr>
          <t>１日目、２日目とも、当日の運営業務を決定するため、必ず入力して下さい。
未定の場合は、下の備考欄にできるだけ詳しく状況をご記入下さい。</t>
        </r>
      </text>
    </comment>
    <comment ref="E10" authorId="0" shapeId="0">
      <text>
        <r>
          <rPr>
            <sz val="11"/>
            <color indexed="81"/>
            <rFont val="ＭＳ Ｐゴシック"/>
            <family val="3"/>
            <charset val="128"/>
          </rPr>
          <t>１日目、２日目とも、当日の運営業務を決定するため、必ず入力して下さい。
未定の場合は、下の備考欄にできるだけ詳しく状況をご記入下さい。</t>
        </r>
      </text>
    </comment>
    <comment ref="K10" authorId="0" shapeId="0">
      <text>
        <r>
          <rPr>
            <sz val="11"/>
            <color indexed="81"/>
            <rFont val="ＭＳ Ｐゴシック"/>
            <family val="3"/>
            <charset val="128"/>
          </rPr>
          <t>１日目、２日目とも、当日の運営業務を決定するため、必ず入力して下さい。
未定の場合は、下の備考欄にできるだけ詳しく状況をご記入下さい。</t>
        </r>
      </text>
    </comment>
    <comment ref="E12" authorId="1" shapeId="0">
      <text>
        <r>
          <rPr>
            <sz val="10"/>
            <color indexed="81"/>
            <rFont val="ＭＳ Ｐゴシック"/>
            <family val="3"/>
            <charset val="128"/>
          </rPr>
          <t>放送専門部から大会派遣を依頼する文書の発送について、
１、２日目のどちらか１日でも参加される場合は、ご記入ください。</t>
        </r>
      </text>
    </comment>
    <comment ref="K12" authorId="1" shapeId="0">
      <text>
        <r>
          <rPr>
            <sz val="10"/>
            <color indexed="81"/>
            <rFont val="ＭＳ Ｐゴシック"/>
            <family val="3"/>
            <charset val="128"/>
          </rPr>
          <t>放送専門部から大会派遣を依頼する文書の発送について、
１、２日目のどちらか１日でも参加される場合は、ご記入ください。</t>
        </r>
      </text>
    </comment>
    <comment ref="E14" authorId="1" shapeId="0">
      <text>
        <r>
          <rPr>
            <sz val="10"/>
            <color indexed="81"/>
            <rFont val="ＭＳ Ｐゴシック"/>
            <family val="3"/>
            <charset val="128"/>
          </rPr>
          <t>引率・参加が未定の場合は「いつ確定するか」
「派遣依頼文書の内容について」など必要に応じて記入をお願いします。</t>
        </r>
      </text>
    </comment>
    <comment ref="K14" authorId="1" shapeId="0">
      <text>
        <r>
          <rPr>
            <sz val="10"/>
            <color indexed="81"/>
            <rFont val="ＭＳ Ｐゴシック"/>
            <family val="3"/>
            <charset val="128"/>
          </rPr>
          <t>引率・参加が未定の場合は「いつ確定するか」
「派遣依頼文書の内容について」など必要に応じて記入をお願いします。</t>
        </r>
      </text>
    </comment>
    <comment ref="E16" authorId="1" shapeId="0">
      <text>
        <r>
          <rPr>
            <sz val="10"/>
            <color indexed="81"/>
            <rFont val="ＭＳ Ｐゴシック"/>
            <family val="3"/>
            <charset val="128"/>
          </rPr>
          <t>放送専門部の活動のみで使用します。</t>
        </r>
      </text>
    </comment>
    <comment ref="K16" authorId="1" shapeId="0">
      <text>
        <r>
          <rPr>
            <sz val="10"/>
            <color indexed="81"/>
            <rFont val="ＭＳ Ｐゴシック"/>
            <family val="3"/>
            <charset val="128"/>
          </rPr>
          <t>放送専門部の活動のみで使用します。</t>
        </r>
      </text>
    </comment>
    <comment ref="B57" authorId="1" shapeId="0">
      <text>
        <r>
          <rPr>
            <sz val="11"/>
            <color indexed="81"/>
            <rFont val="ＭＳ Ｐゴシック"/>
            <family val="3"/>
            <charset val="128"/>
          </rPr>
          <t>申込日の入力欄
平成27年９月８日と入力したい時は、
15/9/8と西暦/月/日と
スラッシュで区切って入力してください</t>
        </r>
        <r>
          <rPr>
            <b/>
            <sz val="11"/>
            <color indexed="81"/>
            <rFont val="ＭＳ Ｐゴシック"/>
            <family val="3"/>
            <charset val="128"/>
          </rPr>
          <t>。</t>
        </r>
      </text>
    </comment>
    <comment ref="H58" authorId="1" shapeId="0">
      <text>
        <r>
          <rPr>
            <sz val="11"/>
            <color indexed="81"/>
            <rFont val="ＭＳ Ｐゴシック"/>
            <family val="3"/>
            <charset val="128"/>
          </rPr>
          <t>ここに自動的に上記の学校名が
表示されます。</t>
        </r>
      </text>
    </comment>
  </commentList>
</comments>
</file>

<file path=xl/sharedStrings.xml><?xml version="1.0" encoding="utf-8"?>
<sst xmlns="http://schemas.openxmlformats.org/spreadsheetml/2006/main" count="190" uniqueCount="128">
  <si>
    <t>学年</t>
  </si>
  <si>
    <t>　　　　放送専門部会長　殿</t>
  </si>
  <si>
    <t>　　　　（宮崎北高等学校副校長）</t>
  </si>
  <si>
    <t>枚目</t>
    <phoneticPr fontId="23"/>
  </si>
  <si>
    <t>・</t>
    <phoneticPr fontId="23"/>
  </si>
  <si>
    <t>リストから部門を選ぶ</t>
    <rPh sb="5" eb="7">
      <t>ブモン</t>
    </rPh>
    <rPh sb="8" eb="9">
      <t>エラ</t>
    </rPh>
    <phoneticPr fontId="23"/>
  </si>
  <si>
    <t>第３７回宮崎県高等学校総合文化祭　　放送部門　</t>
    <phoneticPr fontId="23"/>
  </si>
  <si>
    <t>参加申込書　エントリー一覧表　　</t>
  </si>
  <si>
    <t>アナウンス　総数</t>
    <rPh sb="6" eb="8">
      <t>ソウスウ</t>
    </rPh>
    <phoneticPr fontId="23"/>
  </si>
  <si>
    <t>朗読　総数</t>
    <rPh sb="0" eb="2">
      <t>ロウドク</t>
    </rPh>
    <rPh sb="3" eb="5">
      <t>ソウスウ</t>
    </rPh>
    <phoneticPr fontId="23"/>
  </si>
  <si>
    <t>オーディオピクチャー</t>
    <phoneticPr fontId="23"/>
  </si>
  <si>
    <t>ビデオメッセージ</t>
    <phoneticPr fontId="23"/>
  </si>
  <si>
    <t>学校名</t>
    <rPh sb="0" eb="3">
      <t>ガッコウメイ</t>
    </rPh>
    <phoneticPr fontId="23"/>
  </si>
  <si>
    <t>印</t>
    <rPh sb="0" eb="1">
      <t>イン</t>
    </rPh>
    <phoneticPr fontId="23"/>
  </si>
  <si>
    <t>※アナのみ</t>
    <phoneticPr fontId="23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</si>
  <si>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</si>
  <si>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</si>
  <si>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</si>
  <si>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</si>
  <si>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</si>
  <si>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</si>
  <si>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</si>
  <si>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</si>
  <si>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</si>
  <si>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宮崎県立宮崎南高等学校</t>
  </si>
  <si>
    <t>宮崎県立高城高等学校</t>
  </si>
  <si>
    <t>宮崎県立都城泉ヶ丘高等学校</t>
  </si>
  <si>
    <t>宮崎県立都城西高等学校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</si>
  <si>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</si>
  <si>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</si>
  <si>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</si>
  <si>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</si>
  <si>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</si>
  <si>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</si>
  <si>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</si>
  <si>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</si>
  <si>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宮崎県立延岡しろやま支援学校</t>
  </si>
  <si>
    <t>宮崎県立延岡しろやま支援学校 高千穂校</t>
  </si>
  <si>
    <t>宮崎県立児湯るぴなす支援学校</t>
  </si>
  <si>
    <t>宮崎県立明星視覚支援学校</t>
  </si>
  <si>
    <t>宮崎県立都城さくら聴覚支援学校</t>
  </si>
  <si>
    <t>高文連番号
記入不要</t>
    <rPh sb="0" eb="2">
      <t>コウブン</t>
    </rPh>
    <rPh sb="2" eb="3">
      <t>レン</t>
    </rPh>
    <rPh sb="3" eb="5">
      <t>バンゴウ</t>
    </rPh>
    <rPh sb="6" eb="8">
      <t>キニュウ</t>
    </rPh>
    <rPh sb="8" eb="10">
      <t>フヨウ</t>
    </rPh>
    <phoneticPr fontId="23"/>
  </si>
  <si>
    <t>部門</t>
    <phoneticPr fontId="23"/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</si>
  <si>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23"/>
  </si>
  <si>
    <t>①朗読作品名</t>
    <rPh sb="1" eb="3">
      <t>ロウドク</t>
    </rPh>
    <rPh sb="3" eb="6">
      <t>サクヒンメイ</t>
    </rPh>
    <phoneticPr fontId="23"/>
  </si>
  <si>
    <t>②作品の作者名</t>
    <rPh sb="1" eb="3">
      <t>サクヒン</t>
    </rPh>
    <rPh sb="4" eb="6">
      <t>サクシャ</t>
    </rPh>
    <rPh sb="6" eb="7">
      <t>メイ</t>
    </rPh>
    <phoneticPr fontId="23"/>
  </si>
  <si>
    <t>③BGMの有無</t>
    <rPh sb="5" eb="7">
      <t>ウム</t>
    </rPh>
    <phoneticPr fontId="23"/>
  </si>
  <si>
    <t>APとVMは
記入不要</t>
    <rPh sb="7" eb="9">
      <t>キニュウ</t>
    </rPh>
    <rPh sb="9" eb="11">
      <t>フヨウ</t>
    </rPh>
    <phoneticPr fontId="23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</si>
  <si>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23"/>
  </si>
  <si>
    <t>番組部門のみ参加</t>
    <rPh sb="0" eb="2">
      <t>バングミ</t>
    </rPh>
    <rPh sb="2" eb="4">
      <t>ブモン</t>
    </rPh>
    <rPh sb="6" eb="8">
      <t>サンカ</t>
    </rPh>
    <phoneticPr fontId="23"/>
  </si>
  <si>
    <t>携帯電話番号</t>
    <rPh sb="0" eb="2">
      <t>ケイタイ</t>
    </rPh>
    <rPh sb="2" eb="4">
      <t>デンワ</t>
    </rPh>
    <rPh sb="4" eb="6">
      <t>バンゴウ</t>
    </rPh>
    <phoneticPr fontId="23"/>
  </si>
  <si>
    <t>枚のうち</t>
    <phoneticPr fontId="23"/>
  </si>
  <si>
    <r>
      <t>朗読部門　　</t>
    </r>
    <r>
      <rPr>
        <sz val="10"/>
        <color rgb="FFFF0000"/>
        <rFont val="ＭＳ Ｐゴシック"/>
        <family val="3"/>
        <charset val="128"/>
      </rPr>
      <t>①～③はすべて入力すること</t>
    </r>
    <rPh sb="0" eb="2">
      <t>ロウドク</t>
    </rPh>
    <rPh sb="2" eb="4">
      <t>ブモン</t>
    </rPh>
    <rPh sb="13" eb="15">
      <t>ニュウリョク</t>
    </rPh>
    <phoneticPr fontId="23"/>
  </si>
  <si>
    <t>○予定</t>
    <rPh sb="1" eb="3">
      <t>ヨテイ</t>
    </rPh>
    <phoneticPr fontId="23"/>
  </si>
  <si>
    <t>×不参加予定</t>
    <rPh sb="1" eb="4">
      <t>フサンカ</t>
    </rPh>
    <rPh sb="4" eb="6">
      <t>ヨテイ</t>
    </rPh>
    <phoneticPr fontId="23"/>
  </si>
  <si>
    <t>※未定</t>
    <rPh sb="1" eb="3">
      <t>ミテイ</t>
    </rPh>
    <phoneticPr fontId="23"/>
  </si>
  <si>
    <t>１年</t>
    <rPh sb="1" eb="2">
      <t>ネン</t>
    </rPh>
    <phoneticPr fontId="23"/>
  </si>
  <si>
    <t>２年</t>
    <rPh sb="1" eb="2">
      <t>ネン</t>
    </rPh>
    <phoneticPr fontId="23"/>
  </si>
  <si>
    <t>３年</t>
    <rPh sb="1" eb="2">
      <t>ネン</t>
    </rPh>
    <phoneticPr fontId="23"/>
  </si>
  <si>
    <t>アナウンス</t>
    <phoneticPr fontId="23"/>
  </si>
  <si>
    <t>朗読</t>
    <rPh sb="0" eb="2">
      <t>ロウドク</t>
    </rPh>
    <phoneticPr fontId="23"/>
  </si>
  <si>
    <t>オーディオピクチャーAP</t>
    <phoneticPr fontId="23"/>
  </si>
  <si>
    <t>ビデオメッセージVM</t>
    <phoneticPr fontId="23"/>
  </si>
  <si>
    <t>番組部門のみ参加</t>
    <rPh sb="0" eb="2">
      <t>バングミ</t>
    </rPh>
    <rPh sb="2" eb="4">
      <t>ブモン</t>
    </rPh>
    <rPh sb="6" eb="8">
      <t>サンカ</t>
    </rPh>
    <phoneticPr fontId="23"/>
  </si>
  <si>
    <t>有</t>
    <rPh sb="0" eb="1">
      <t>ア</t>
    </rPh>
    <phoneticPr fontId="23"/>
  </si>
  <si>
    <t>なし</t>
    <phoneticPr fontId="23"/>
  </si>
  <si>
    <t>校長名</t>
    <rPh sb="0" eb="3">
      <t>コウチョウメイ</t>
    </rPh>
    <phoneticPr fontId="23"/>
  </si>
  <si>
    <t>派遣依頼文書の有無</t>
    <rPh sb="0" eb="2">
      <t>ハケン</t>
    </rPh>
    <rPh sb="2" eb="4">
      <t>イライ</t>
    </rPh>
    <rPh sb="4" eb="6">
      <t>ブンショ</t>
    </rPh>
    <rPh sb="7" eb="9">
      <t>ウム</t>
    </rPh>
    <phoneticPr fontId="23"/>
  </si>
  <si>
    <t>記載責任者</t>
    <rPh sb="0" eb="2">
      <t>キサイ</t>
    </rPh>
    <rPh sb="2" eb="5">
      <t>セキニンシャ</t>
    </rPh>
    <phoneticPr fontId="23"/>
  </si>
  <si>
    <t>全</t>
    <rPh sb="0" eb="1">
      <t>ゼン</t>
    </rPh>
    <phoneticPr fontId="23"/>
  </si>
  <si>
    <t>申込み用紙　</t>
    <rPh sb="0" eb="2">
      <t>モウシコ</t>
    </rPh>
    <rPh sb="3" eb="5">
      <t>ヨウシ</t>
    </rPh>
    <phoneticPr fontId="23"/>
  </si>
  <si>
    <t>文書が必要</t>
    <rPh sb="0" eb="2">
      <t>ブンショ</t>
    </rPh>
    <rPh sb="3" eb="5">
      <t>ヒツヨウ</t>
    </rPh>
    <phoneticPr fontId="23"/>
  </si>
  <si>
    <t>生徒引率で文書不要</t>
    <rPh sb="0" eb="2">
      <t>セイト</t>
    </rPh>
    <rPh sb="2" eb="4">
      <t>インソツ</t>
    </rPh>
    <rPh sb="5" eb="7">
      <t>ブンショ</t>
    </rPh>
    <rPh sb="7" eb="9">
      <t>フヨウ</t>
    </rPh>
    <phoneticPr fontId="23"/>
  </si>
  <si>
    <t xml:space="preserve">大会参加・引率者氏名 </t>
    <rPh sb="0" eb="2">
      <t>タイカイ</t>
    </rPh>
    <rPh sb="2" eb="4">
      <t>サンカ</t>
    </rPh>
    <rPh sb="5" eb="8">
      <t>インソツシャ</t>
    </rPh>
    <rPh sb="8" eb="10">
      <t>シメイ</t>
    </rPh>
    <phoneticPr fontId="23"/>
  </si>
  <si>
    <t>1人目</t>
    <rPh sb="0" eb="3">
      <t>ヒトリメ</t>
    </rPh>
    <phoneticPr fontId="23"/>
  </si>
  <si>
    <t>2人目</t>
    <rPh sb="0" eb="3">
      <t>フタリメ</t>
    </rPh>
    <phoneticPr fontId="23"/>
  </si>
  <si>
    <t>２日目の参加</t>
    <rPh sb="1" eb="3">
      <t>ニチメ</t>
    </rPh>
    <rPh sb="4" eb="6">
      <t>サンカ</t>
    </rPh>
    <phoneticPr fontId="23"/>
  </si>
  <si>
    <t>１日目の参加</t>
    <rPh sb="1" eb="3">
      <t>ニチメ</t>
    </rPh>
    <rPh sb="4" eb="6">
      <t>サンカ</t>
    </rPh>
    <phoneticPr fontId="23"/>
  </si>
  <si>
    <t>備考欄</t>
    <rPh sb="0" eb="3">
      <t>ビコウラン</t>
    </rPh>
    <phoneticPr fontId="23"/>
  </si>
  <si>
    <t>参加申込書　基本情報入力画面</t>
    <rPh sb="6" eb="8">
      <t>キホン</t>
    </rPh>
    <rPh sb="8" eb="10">
      <t>ジョウホウ</t>
    </rPh>
    <rPh sb="10" eb="12">
      <t>ニュウリョク</t>
    </rPh>
    <rPh sb="12" eb="14">
      <t>ガメン</t>
    </rPh>
    <phoneticPr fontId="23"/>
  </si>
  <si>
    <t>学年</t>
    <rPh sb="0" eb="2">
      <t>ガクネン</t>
    </rPh>
    <phoneticPr fontId="23"/>
  </si>
  <si>
    <r>
      <t xml:space="preserve">生徒 部長名
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学年</t>
    </r>
    <rPh sb="0" eb="2">
      <t>セイト</t>
    </rPh>
    <rPh sb="3" eb="6">
      <t>ブチョウメイ</t>
    </rPh>
    <rPh sb="9" eb="11">
      <t>ガクネン</t>
    </rPh>
    <phoneticPr fontId="23"/>
  </si>
  <si>
    <t>生徒 部長名</t>
    <rPh sb="0" eb="2">
      <t>セイト</t>
    </rPh>
    <rPh sb="3" eb="6">
      <t>ブチョウメイ</t>
    </rPh>
    <phoneticPr fontId="23"/>
  </si>
  <si>
    <r>
      <t>●ふりがな
　(姓と名間は1字空白）
●APとVMの作品名の
　よみかた
　　</t>
    </r>
    <r>
      <rPr>
        <sz val="8"/>
        <color rgb="FFFF0000"/>
        <rFont val="ＭＳ Ｐゴシック"/>
        <family val="3"/>
        <charset val="128"/>
      </rPr>
      <t>必ず記入すること</t>
    </r>
    <rPh sb="26" eb="29">
      <t>サクヒンメイ</t>
    </rPh>
    <rPh sb="39" eb="40">
      <t>カナラ</t>
    </rPh>
    <rPh sb="41" eb="43">
      <t>キニュウ</t>
    </rPh>
    <phoneticPr fontId="23"/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</si>
  <si>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</si>
  <si>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</si>
  <si>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</si>
  <si>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</si>
  <si>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</si>
  <si>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</si>
  <si>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</si>
  <si>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</si>
  <si>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</si>
  <si>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</si>
  <si>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</si>
  <si>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</si>
  <si>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</si>
  <si>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</si>
  <si>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</si>
  <si>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</si>
  <si>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宮崎県立西都商業高等学校</t>
  </si>
  <si>
    <t>宮崎県立妻高等学校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</si>
  <si>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</si>
  <si>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</si>
  <si>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</si>
  <si>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</si>
  <si>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</si>
  <si>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</si>
  <si>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</si>
  <si>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</si>
  <si>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</si>
  <si>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</si>
  <si>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</si>
  <si>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</si>
  <si>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</si>
  <si>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</si>
  <si>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</si>
  <si>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</si>
  <si>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</si>
  <si>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</si>
  <si>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</si>
  <si>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宮崎県立日南くろしお支援学校</t>
  </si>
  <si>
    <t>宮崎県立日向ひまわり支援学校</t>
  </si>
  <si>
    <t>宮崎県立都城きりしま支援学校 小林校</t>
  </si>
  <si>
    <t>宮崎県立都城きりしま支援学校</t>
  </si>
  <si>
    <t>日南学園高等学校 宮崎穎学館</t>
    <phoneticPr fontId="23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</si>
  <si>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23"/>
  </si>
  <si>
    <r>
      <t>●氏　名
　(姓と名間は1字空白）
●APとVMの作品名
　　</t>
    </r>
    <r>
      <rPr>
        <sz val="8"/>
        <color rgb="FFFF0000"/>
        <rFont val="ＭＳ Ｐゴシック"/>
        <family val="3"/>
        <charset val="128"/>
      </rPr>
      <t>必ず記入すること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25" eb="27">
      <t>サクヒン</t>
    </rPh>
    <rPh sb="34" eb="35">
      <t>カナラ</t>
    </rPh>
    <rPh sb="36" eb="38">
      <t>キニュウ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</si>
</sst>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#0&quot;人&quot;"/>
    <numFmt numFmtId="178" formatCode="##0&quot;作品&quot;"/>
  </numFmts>
  <fonts count="46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Times New Roman"/>
      <family val="1"/>
    </font>
    <font>
      <b/>
      <sz val="1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32" fillId="0" borderId="0" xfId="0" applyFo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" fillId="24" borderId="2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23" fillId="0" borderId="0" xfId="0" applyFont="1">
      <alignment vertical="center"/>
    </xf>
    <xf numFmtId="0" fontId="4" fillId="24" borderId="19" xfId="0" applyFont="1" applyFill="1" applyBorder="1" applyAlignment="1" applyProtection="1">
      <alignment horizontal="left" vertical="center"/>
      <protection locked="0"/>
    </xf>
    <xf numFmtId="0" fontId="4" fillId="24" borderId="20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4" fillId="24" borderId="1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2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Protection="1">
      <alignment vertical="center"/>
    </xf>
    <xf numFmtId="0" fontId="2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23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24" borderId="6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Protection="1">
      <alignment vertical="center"/>
    </xf>
    <xf numFmtId="0" fontId="4" fillId="0" borderId="62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37" fillId="0" borderId="52" xfId="0" applyFont="1" applyBorder="1" applyAlignment="1" applyProtection="1">
      <alignment horizontal="center" vertical="center"/>
    </xf>
    <xf numFmtId="0" fontId="37" fillId="0" borderId="51" xfId="0" applyFont="1" applyBorder="1" applyAlignment="1" applyProtection="1">
      <alignment horizontal="center" vertical="center"/>
    </xf>
    <xf numFmtId="0" fontId="37" fillId="0" borderId="53" xfId="0" applyFont="1" applyBorder="1" applyAlignment="1" applyProtection="1">
      <alignment horizontal="center" vertical="center"/>
    </xf>
    <xf numFmtId="0" fontId="37" fillId="0" borderId="54" xfId="0" applyFont="1" applyBorder="1" applyAlignment="1" applyProtection="1">
      <alignment horizontal="center" vertical="center"/>
    </xf>
    <xf numFmtId="0" fontId="37" fillId="0" borderId="55" xfId="0" applyFont="1" applyBorder="1" applyAlignment="1" applyProtection="1">
      <alignment horizontal="center" vertical="center"/>
    </xf>
    <xf numFmtId="0" fontId="37" fillId="0" borderId="56" xfId="0" applyFont="1" applyBorder="1" applyAlignment="1" applyProtection="1">
      <alignment horizontal="center" vertical="center"/>
    </xf>
    <xf numFmtId="0" fontId="37" fillId="0" borderId="57" xfId="0" applyFont="1" applyBorder="1" applyAlignment="1" applyProtection="1">
      <alignment horizontal="center" vertical="center"/>
    </xf>
    <xf numFmtId="0" fontId="37" fillId="0" borderId="42" xfId="0" applyFont="1" applyBorder="1" applyAlignment="1" applyProtection="1">
      <alignment horizontal="center" vertical="center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46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47" xfId="0" applyFont="1" applyBorder="1" applyAlignment="1" applyProtection="1">
      <alignment horizontal="center" vertical="center"/>
      <protection locked="0"/>
    </xf>
    <xf numFmtId="0" fontId="37" fillId="0" borderId="48" xfId="0" applyFont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center" vertical="center"/>
    </xf>
    <xf numFmtId="0" fontId="37" fillId="0" borderId="46" xfId="0" applyFont="1" applyBorder="1" applyAlignment="1" applyProtection="1">
      <alignment horizontal="center" vertical="center"/>
    </xf>
    <xf numFmtId="0" fontId="37" fillId="0" borderId="38" xfId="0" applyFont="1" applyBorder="1" applyAlignment="1" applyProtection="1">
      <alignment horizontal="center" vertical="center"/>
    </xf>
    <xf numFmtId="0" fontId="37" fillId="0" borderId="47" xfId="0" applyFont="1" applyBorder="1" applyAlignment="1" applyProtection="1">
      <alignment horizontal="center" vertical="center"/>
    </xf>
    <xf numFmtId="0" fontId="37" fillId="0" borderId="48" xfId="0" applyFont="1" applyBorder="1" applyAlignment="1" applyProtection="1">
      <alignment horizontal="center" vertical="center"/>
    </xf>
    <xf numFmtId="0" fontId="37" fillId="0" borderId="49" xfId="0" applyFont="1" applyBorder="1" applyAlignment="1" applyProtection="1">
      <alignment horizontal="center" vertical="center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63" xfId="0" applyFont="1" applyFill="1" applyBorder="1" applyAlignment="1" applyProtection="1">
      <alignment horizontal="center" vertical="center"/>
      <protection locked="0"/>
    </xf>
    <xf numFmtId="0" fontId="0" fillId="24" borderId="6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left" vertical="center"/>
      <protection locked="0"/>
    </xf>
    <xf numFmtId="0" fontId="4" fillId="24" borderId="36" xfId="0" applyFont="1" applyFill="1" applyBorder="1" applyAlignment="1" applyProtection="1">
      <alignment horizontal="left" vertical="center"/>
      <protection locked="0"/>
    </xf>
    <xf numFmtId="0" fontId="4" fillId="24" borderId="14" xfId="0" applyFont="1" applyFill="1" applyBorder="1" applyAlignment="1" applyProtection="1">
      <alignment horizontal="left" vertical="center"/>
      <protection locked="0"/>
    </xf>
    <xf numFmtId="0" fontId="4" fillId="24" borderId="58" xfId="0" applyFont="1" applyFill="1" applyBorder="1" applyAlignment="1" applyProtection="1">
      <alignment horizontal="left" vertical="center"/>
      <protection locked="0"/>
    </xf>
    <xf numFmtId="0" fontId="4" fillId="24" borderId="35" xfId="0" applyFont="1" applyFill="1" applyBorder="1" applyAlignment="1" applyProtection="1">
      <alignment horizontal="left" vertical="center"/>
      <protection locked="0"/>
    </xf>
    <xf numFmtId="0" fontId="24" fillId="24" borderId="19" xfId="0" applyFont="1" applyFill="1" applyBorder="1" applyAlignment="1" applyProtection="1">
      <alignment horizontal="left" vertical="center"/>
      <protection locked="0"/>
    </xf>
    <xf numFmtId="0" fontId="24" fillId="24" borderId="20" xfId="0" applyFont="1" applyFill="1" applyBorder="1" applyAlignment="1" applyProtection="1">
      <alignment horizontal="left" vertical="center"/>
      <protection locked="0"/>
    </xf>
    <xf numFmtId="0" fontId="24" fillId="24" borderId="22" xfId="0" applyFont="1" applyFill="1" applyBorder="1" applyAlignment="1" applyProtection="1">
      <alignment horizontal="left" vertical="center"/>
      <protection locked="0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0" fontId="24" fillId="24" borderId="17" xfId="0" applyFont="1" applyFill="1" applyBorder="1" applyAlignment="1" applyProtection="1">
      <alignment horizontal="left" vertical="center"/>
      <protection locked="0"/>
    </xf>
    <xf numFmtId="0" fontId="4" fillId="24" borderId="17" xfId="0" applyFont="1" applyFill="1" applyBorder="1" applyAlignment="1" applyProtection="1">
      <alignment horizontal="left" vertical="center"/>
      <protection locked="0"/>
    </xf>
    <xf numFmtId="0" fontId="24" fillId="24" borderId="23" xfId="0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0" fontId="4" fillId="24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3" fillId="0" borderId="0" xfId="0" applyFont="1" applyFill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1" fillId="0" borderId="12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24" borderId="58" xfId="0" applyFont="1" applyFill="1" applyBorder="1" applyAlignment="1" applyProtection="1">
      <alignment horizontal="left" vertical="center" shrinkToFit="1"/>
      <protection locked="0"/>
    </xf>
    <xf numFmtId="0" fontId="4" fillId="24" borderId="13" xfId="0" applyFont="1" applyFill="1" applyBorder="1" applyAlignment="1" applyProtection="1">
      <alignment horizontal="left" vertical="center" shrinkToFit="1"/>
      <protection locked="0"/>
    </xf>
    <xf numFmtId="0" fontId="4" fillId="24" borderId="14" xfId="0" applyFont="1" applyFill="1" applyBorder="1" applyAlignment="1" applyProtection="1">
      <alignment horizontal="left" vertical="center" shrinkToFit="1"/>
      <protection locked="0"/>
    </xf>
    <xf numFmtId="0" fontId="4" fillId="24" borderId="35" xfId="0" applyFont="1" applyFill="1" applyBorder="1" applyAlignment="1" applyProtection="1">
      <alignment horizontal="left" vertical="center" shrinkToFit="1"/>
      <protection locked="0"/>
    </xf>
    <xf numFmtId="0" fontId="4" fillId="24" borderId="36" xfId="0" applyFont="1" applyFill="1" applyBorder="1" applyAlignment="1" applyProtection="1">
      <alignment horizontal="left" vertical="center" wrapText="1"/>
      <protection locked="0"/>
    </xf>
    <xf numFmtId="0" fontId="4" fillId="24" borderId="14" xfId="0" applyFont="1" applyFill="1" applyBorder="1" applyAlignment="1" applyProtection="1">
      <alignment horizontal="left" vertical="center" wrapText="1"/>
      <protection locked="0"/>
    </xf>
    <xf numFmtId="0" fontId="4" fillId="24" borderId="58" xfId="0" applyFont="1" applyFill="1" applyBorder="1" applyAlignment="1" applyProtection="1">
      <alignment horizontal="left" vertical="center" wrapText="1"/>
      <protection locked="0"/>
    </xf>
    <xf numFmtId="0" fontId="4" fillId="24" borderId="35" xfId="0" applyFont="1" applyFill="1" applyBorder="1" applyAlignment="1" applyProtection="1">
      <alignment horizontal="left" vertical="center" wrapText="1"/>
      <protection locked="0"/>
    </xf>
    <xf numFmtId="0" fontId="4" fillId="24" borderId="13" xfId="0" applyFont="1" applyFill="1" applyBorder="1" applyAlignment="1" applyProtection="1">
      <alignment horizontal="left" vertical="center" wrapText="1" shrinkToFit="1"/>
      <protection locked="0"/>
    </xf>
    <xf numFmtId="0" fontId="4" fillId="24" borderId="14" xfId="0" applyFont="1" applyFill="1" applyBorder="1" applyAlignment="1" applyProtection="1">
      <alignment horizontal="left" vertical="center" wrapText="1" shrinkToFit="1"/>
      <protection locked="0"/>
    </xf>
    <xf numFmtId="0" fontId="4" fillId="24" borderId="58" xfId="0" applyFont="1" applyFill="1" applyBorder="1" applyAlignment="1" applyProtection="1">
      <alignment horizontal="left" vertical="center" wrapText="1" shrinkToFit="1"/>
      <protection locked="0"/>
    </xf>
    <xf numFmtId="0" fontId="4" fillId="24" borderId="35" xfId="0" applyFont="1" applyFill="1" applyBorder="1" applyAlignment="1" applyProtection="1">
      <alignment horizontal="left" vertical="center" wrapText="1" shrinkToFit="1"/>
      <protection locked="0"/>
    </xf>
    <xf numFmtId="0" fontId="0" fillId="24" borderId="68" xfId="0" applyFont="1" applyFill="1" applyBorder="1" applyAlignment="1" applyProtection="1">
      <alignment horizontal="center" vertical="center"/>
      <protection locked="0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71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7" fillId="0" borderId="72" xfId="0" applyFont="1" applyBorder="1" applyAlignment="1" applyProtection="1">
      <alignment horizontal="center" vertical="center"/>
    </xf>
    <xf numFmtId="0" fontId="37" fillId="0" borderId="73" xfId="0" applyFont="1" applyBorder="1" applyAlignment="1" applyProtection="1">
      <alignment horizontal="center" vertical="center"/>
    </xf>
    <xf numFmtId="0" fontId="37" fillId="0" borderId="50" xfId="0" applyFont="1" applyBorder="1" applyAlignment="1" applyProtection="1">
      <alignment horizontal="center" vertical="center"/>
    </xf>
    <xf numFmtId="0" fontId="37" fillId="0" borderId="24" xfId="0" applyFont="1" applyBorder="1" applyAlignment="1" applyProtection="1">
      <alignment horizontal="center" vertical="center"/>
    </xf>
    <xf numFmtId="0" fontId="37" fillId="0" borderId="74" xfId="0" applyFont="1" applyBorder="1" applyAlignment="1" applyProtection="1">
      <alignment horizontal="center" vertical="center"/>
    </xf>
    <xf numFmtId="0" fontId="37" fillId="0" borderId="75" xfId="0" applyFont="1" applyBorder="1" applyAlignment="1" applyProtection="1">
      <alignment horizontal="center" vertical="center"/>
    </xf>
    <xf numFmtId="0" fontId="37" fillId="0" borderId="76" xfId="0" applyFont="1" applyBorder="1" applyAlignment="1" applyProtection="1">
      <alignment horizontal="center" vertical="center"/>
    </xf>
    <xf numFmtId="0" fontId="4" fillId="24" borderId="77" xfId="0" applyFont="1" applyFill="1" applyBorder="1" applyAlignment="1" applyProtection="1">
      <alignment horizontal="left" vertical="center" shrinkToFit="1"/>
      <protection locked="0"/>
    </xf>
    <xf numFmtId="0" fontId="4" fillId="24" borderId="78" xfId="0" applyFont="1" applyFill="1" applyBorder="1" applyAlignment="1" applyProtection="1">
      <alignment horizontal="left" vertical="center" shrinkToFit="1"/>
      <protection locked="0"/>
    </xf>
    <xf numFmtId="0" fontId="4" fillId="24" borderId="79" xfId="0" applyFont="1" applyFill="1" applyBorder="1" applyAlignment="1" applyProtection="1">
      <alignment horizontal="left" vertical="center" shrinkToFit="1"/>
      <protection locked="0"/>
    </xf>
    <xf numFmtId="0" fontId="4" fillId="24" borderId="8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/>
    </xf>
    <xf numFmtId="0" fontId="0" fillId="24" borderId="8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Protection="1">
      <alignment vertical="center"/>
    </xf>
    <xf numFmtId="0" fontId="26" fillId="0" borderId="13" xfId="0" applyFont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9" fillId="0" borderId="84" xfId="0" applyFont="1" applyFill="1" applyBorder="1" applyAlignment="1" applyProtection="1">
      <alignment vertical="center"/>
    </xf>
    <xf numFmtId="0" fontId="39" fillId="0" borderId="88" xfId="0" applyFont="1" applyFill="1" applyBorder="1" applyAlignment="1" applyProtection="1">
      <alignment vertical="center"/>
    </xf>
    <xf numFmtId="0" fontId="3" fillId="0" borderId="88" xfId="0" applyFont="1" applyFill="1" applyBorder="1" applyAlignment="1" applyProtection="1">
      <alignment horizontal="right" vertical="center"/>
    </xf>
    <xf numFmtId="0" fontId="40" fillId="0" borderId="0" xfId="0" applyFont="1" applyAlignment="1" applyProtection="1">
      <alignment horizontal="right" vertical="top"/>
    </xf>
    <xf numFmtId="0" fontId="40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right" vertical="center"/>
    </xf>
    <xf numFmtId="0" fontId="25" fillId="0" borderId="12" xfId="0" applyFont="1" applyBorder="1" applyAlignment="1" applyProtection="1">
      <alignment vertical="center"/>
    </xf>
    <xf numFmtId="0" fontId="27" fillId="0" borderId="12" xfId="0" applyFont="1" applyBorder="1" applyAlignment="1" applyProtection="1">
      <alignment horizontal="right" vertical="center"/>
    </xf>
    <xf numFmtId="0" fontId="39" fillId="0" borderId="12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vertical="center"/>
    </xf>
    <xf numFmtId="0" fontId="23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43" fillId="0" borderId="13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36" fillId="0" borderId="0" xfId="0" applyFont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6" fillId="0" borderId="84" xfId="0" applyFont="1" applyBorder="1" applyProtection="1">
      <alignment vertical="center"/>
    </xf>
    <xf numFmtId="0" fontId="26" fillId="0" borderId="86" xfId="0" applyFont="1" applyBorder="1" applyProtection="1">
      <alignment vertical="center"/>
    </xf>
    <xf numFmtId="0" fontId="38" fillId="0" borderId="0" xfId="0" applyFont="1" applyFill="1" applyBorder="1" applyAlignment="1" applyProtection="1">
      <alignment horizontal="left" vertical="center"/>
    </xf>
    <xf numFmtId="0" fontId="28" fillId="0" borderId="85" xfId="0" applyFont="1" applyFill="1" applyBorder="1" applyAlignment="1" applyProtection="1">
      <alignment vertical="center"/>
    </xf>
    <xf numFmtId="0" fontId="26" fillId="0" borderId="87" xfId="0" applyFont="1" applyBorder="1" applyProtection="1">
      <alignment vertical="center"/>
    </xf>
    <xf numFmtId="0" fontId="26" fillId="0" borderId="85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87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88" xfId="0" applyFont="1" applyFill="1" applyBorder="1" applyAlignment="1" applyProtection="1">
      <alignment horizontal="left" vertical="center" shrinkToFit="1"/>
    </xf>
    <xf numFmtId="0" fontId="4" fillId="0" borderId="89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left" vertical="center" shrinkToFit="1"/>
    </xf>
    <xf numFmtId="0" fontId="2" fillId="0" borderId="8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26" fillId="0" borderId="0" xfId="0" applyFont="1" applyAlignment="1"/>
    <xf numFmtId="0" fontId="26" fillId="0" borderId="0" xfId="0" applyFont="1" applyBorder="1" applyAlignment="1" applyProtection="1">
      <alignment horizontal="center"/>
    </xf>
    <xf numFmtId="0" fontId="26" fillId="0" borderId="0" xfId="0" applyFont="1" applyAlignment="1" applyProtection="1"/>
    <xf numFmtId="0" fontId="33" fillId="0" borderId="0" xfId="0" applyFont="1" applyFill="1" applyAlignment="1" applyProtection="1"/>
    <xf numFmtId="0" fontId="33" fillId="0" borderId="0" xfId="0" applyFont="1" applyAlignment="1" applyProtection="1"/>
    <xf numFmtId="0" fontId="32" fillId="0" borderId="0" xfId="0" applyFont="1" applyAlignment="1" applyProtection="1"/>
    <xf numFmtId="0" fontId="0" fillId="26" borderId="18" xfId="0" applyFill="1" applyBorder="1" applyAlignment="1" applyProtection="1">
      <alignment horizontal="center" vertical="center" wrapText="1"/>
    </xf>
    <xf numFmtId="177" fontId="0" fillId="26" borderId="20" xfId="0" applyNumberFormat="1" applyFill="1" applyBorder="1" applyAlignment="1" applyProtection="1">
      <alignment horizontal="center" vertical="center"/>
    </xf>
    <xf numFmtId="178" fontId="0" fillId="26" borderId="21" xfId="0" applyNumberFormat="1" applyFill="1" applyBorder="1" applyAlignment="1" applyProtection="1">
      <alignment horizontal="center" vertical="center"/>
    </xf>
    <xf numFmtId="0" fontId="23" fillId="26" borderId="61" xfId="0" applyFont="1" applyFill="1" applyBorder="1" applyProtection="1">
      <alignment vertical="center"/>
    </xf>
    <xf numFmtId="0" fontId="0" fillId="26" borderId="61" xfId="0" applyFill="1" applyBorder="1" applyProtection="1">
      <alignment vertical="center"/>
    </xf>
    <xf numFmtId="0" fontId="3" fillId="24" borderId="85" xfId="0" applyFont="1" applyFill="1" applyBorder="1" applyAlignment="1" applyProtection="1">
      <alignment horizontal="left" vertical="center"/>
      <protection locked="0"/>
    </xf>
    <xf numFmtId="0" fontId="28" fillId="0" borderId="85" xfId="0" applyFont="1" applyFill="1" applyBorder="1" applyAlignment="1" applyProtection="1">
      <alignment horizontal="left" vertical="center"/>
    </xf>
    <xf numFmtId="0" fontId="2" fillId="24" borderId="85" xfId="0" applyFont="1" applyFill="1" applyBorder="1" applyAlignment="1" applyProtection="1">
      <alignment horizontal="left" vertical="center"/>
      <protection locked="0"/>
    </xf>
    <xf numFmtId="0" fontId="26" fillId="0" borderId="85" xfId="0" applyFont="1" applyBorder="1" applyAlignment="1" applyProtection="1">
      <alignment horizontal="left" vertical="center"/>
    </xf>
    <xf numFmtId="0" fontId="26" fillId="24" borderId="90" xfId="0" applyFont="1" applyFill="1" applyBorder="1" applyAlignment="1" applyProtection="1">
      <alignment horizontal="left" vertical="center"/>
      <protection locked="0"/>
    </xf>
    <xf numFmtId="49" fontId="45" fillId="24" borderId="91" xfId="0" applyNumberFormat="1" applyFont="1" applyFill="1" applyBorder="1" applyAlignment="1" applyProtection="1">
      <alignment horizontal="left" vertical="center"/>
      <protection locked="0"/>
    </xf>
    <xf numFmtId="0" fontId="26" fillId="24" borderId="8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 wrapText="1" shrinkToFit="1"/>
    </xf>
    <xf numFmtId="0" fontId="0" fillId="0" borderId="0" xfId="0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/>
    </xf>
    <xf numFmtId="0" fontId="26" fillId="24" borderId="82" xfId="0" applyFont="1" applyFill="1" applyBorder="1" applyAlignment="1" applyProtection="1">
      <alignment vertical="center"/>
      <protection locked="0"/>
    </xf>
    <xf numFmtId="0" fontId="26" fillId="24" borderId="8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 applyProtection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176" fontId="0" fillId="24" borderId="0" xfId="0" applyNumberFormat="1" applyFont="1" applyFill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40" fillId="0" borderId="0" xfId="0" applyFont="1" applyAlignment="1" applyProtection="1">
      <alignment horizontal="right" vertical="top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left" vertical="center" wrapText="1"/>
    </xf>
    <xf numFmtId="0" fontId="3" fillId="0" borderId="66" xfId="0" applyFont="1" applyBorder="1" applyAlignment="1" applyProtection="1">
      <alignment horizontal="left" vertical="center" wrapText="1"/>
    </xf>
    <xf numFmtId="0" fontId="3" fillId="25" borderId="40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distributed" vertical="center"/>
    </xf>
    <xf numFmtId="0" fontId="3" fillId="25" borderId="59" xfId="0" applyFont="1" applyFill="1" applyBorder="1" applyAlignment="1">
      <alignment horizontal="center" vertical="center" wrapText="1"/>
    </xf>
    <xf numFmtId="0" fontId="3" fillId="25" borderId="67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 applyProtection="1">
      <alignment horizontal="distributed" vertical="center"/>
      <protection locked="0"/>
    </xf>
    <xf numFmtId="0" fontId="36" fillId="0" borderId="0" xfId="0" applyFont="1" applyAlignment="1" applyProtection="1">
      <alignment horizontal="right" vertical="top"/>
    </xf>
    <xf numFmtId="0" fontId="0" fillId="0" borderId="0" xfId="0" applyFont="1" applyBorder="1" applyAlignment="1" applyProtection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24" borderId="85" xfId="0" applyFont="1" applyFill="1" applyBorder="1" applyAlignment="1" applyProtection="1">
      <alignment horizontal="left" vertical="center" wrapText="1" shrinkToFit="1"/>
      <protection locked="0"/>
    </xf>
    <xf numFmtId="0" fontId="4" fillId="24" borderId="0" xfId="0" applyFont="1" applyFill="1" applyBorder="1" applyAlignment="1" applyProtection="1">
      <alignment horizontal="left" vertical="center" wrapText="1" shrinkToFit="1"/>
      <protection locked="0"/>
    </xf>
    <xf numFmtId="0" fontId="4" fillId="24" borderId="87" xfId="0" applyFont="1" applyFill="1" applyBorder="1" applyAlignment="1" applyProtection="1">
      <alignment horizontal="left" vertical="center" wrapText="1" shrinkToFit="1"/>
      <protection locked="0"/>
    </xf>
    <xf numFmtId="178" fontId="0" fillId="26" borderId="21" xfId="0" applyNumberFormat="1" applyFill="1" applyBorder="1" applyAlignment="1" applyProtection="1">
      <alignment horizontal="right" vertical="center"/>
    </xf>
    <xf numFmtId="178" fontId="0" fillId="26" borderId="13" xfId="0" applyNumberFormat="1" applyFill="1" applyBorder="1" applyAlignment="1" applyProtection="1">
      <alignment horizontal="right" vertical="center"/>
    </xf>
    <xf numFmtId="0" fontId="44" fillId="25" borderId="0" xfId="0" applyFont="1" applyFill="1" applyBorder="1" applyAlignment="1" applyProtection="1">
      <alignment horizontal="center"/>
    </xf>
    <xf numFmtId="0" fontId="43" fillId="0" borderId="82" xfId="0" applyFont="1" applyBorder="1" applyAlignment="1" applyProtection="1">
      <alignment horizontal="center" vertical="center"/>
    </xf>
    <xf numFmtId="0" fontId="43" fillId="0" borderId="92" xfId="0" applyFont="1" applyBorder="1" applyAlignment="1" applyProtection="1">
      <alignment horizontal="center" vertical="center"/>
    </xf>
    <xf numFmtId="0" fontId="43" fillId="0" borderId="8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26" borderId="29" xfId="0" applyFill="1" applyBorder="1" applyAlignment="1" applyProtection="1">
      <alignment horizontal="center" vertical="center" wrapText="1"/>
    </xf>
    <xf numFmtId="0" fontId="0" fillId="26" borderId="30" xfId="0" applyFill="1" applyBorder="1" applyAlignment="1" applyProtection="1">
      <alignment horizontal="center" vertical="center" wrapText="1"/>
    </xf>
    <xf numFmtId="0" fontId="0" fillId="26" borderId="60" xfId="0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3" fillId="25" borderId="26" xfId="0" applyFont="1" applyFill="1" applyBorder="1" applyAlignment="1" applyProtection="1">
      <alignment horizontal="center" vertical="center" wrapText="1"/>
    </xf>
    <xf numFmtId="0" fontId="3" fillId="25" borderId="67" xfId="0" applyFont="1" applyFill="1" applyBorder="1" applyAlignment="1" applyProtection="1">
      <alignment horizontal="center" vertical="center" wrapText="1"/>
    </xf>
    <xf numFmtId="0" fontId="3" fillId="25" borderId="59" xfId="0" applyFont="1" applyFill="1" applyBorder="1" applyAlignment="1" applyProtection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27"/>
  <sheetViews>
    <sheetView showZeros="0" tabSelected="1" view="pageBreakPreview" topLeftCell="B76" zoomScaleNormal="100" zoomScaleSheetLayoutView="100" workbookViewId="0">
      <selection activeCell="C3" sqref="C3:D3"/>
    </sheetView>
  </sheetViews>
  <sheetFormatPr defaultRowHeight="13.5"/>
  <cols>
    <col min="1" max="1" width="5" customWidth="1"/>
    <col min="2" max="2" width="11.25" customWidth="1"/>
    <col min="3" max="3" width="18.75" customWidth="1"/>
    <col min="4" max="4" width="16.625" customWidth="1"/>
    <col min="5" max="5" width="16.25" customWidth="1"/>
    <col min="6" max="6" width="5" style="10" customWidth="1"/>
    <col min="7" max="7" width="7.5" customWidth="1"/>
    <col min="8" max="8" width="5" style="10" customWidth="1"/>
    <col min="9" max="9" width="7.125" customWidth="1"/>
    <col min="10" max="10" width="5" customWidth="1"/>
    <col min="11" max="11" width="16.25" customWidth="1"/>
    <col min="12" max="12" width="5" customWidth="1"/>
    <col min="13" max="13" width="16.25" customWidth="1"/>
    <col min="14" max="14" width="5" customWidth="1"/>
    <col min="15" max="15" width="7.125" customWidth="1"/>
    <col min="20" max="21" width="9" style="3"/>
  </cols>
  <sheetData>
    <row r="1" spans="2:33">
      <c r="T1" s="80"/>
      <c r="U1" s="80"/>
      <c r="V1" s="80"/>
      <c r="W1" s="15"/>
      <c r="X1" s="15"/>
      <c r="Y1" s="15"/>
      <c r="Z1" s="15"/>
      <c r="AA1" s="15"/>
      <c r="AB1" s="15"/>
      <c r="AC1" s="15"/>
      <c r="AD1" s="80"/>
    </row>
    <row r="2" spans="2:33" s="2" customFormat="1" ht="25.5" customHeight="1">
      <c r="B2" s="238" t="s">
        <v>6</v>
      </c>
      <c r="C2" s="238"/>
      <c r="D2" s="238"/>
      <c r="E2" s="238"/>
      <c r="F2" s="238"/>
      <c r="G2" s="238"/>
      <c r="H2" s="161"/>
      <c r="I2" s="148" t="s">
        <v>79</v>
      </c>
      <c r="J2" s="148"/>
      <c r="K2" s="148"/>
      <c r="L2" s="148"/>
      <c r="M2" s="148"/>
      <c r="N2" s="148"/>
      <c r="O2" s="148"/>
      <c r="T2" s="81" t="s">
        <v>59</v>
      </c>
      <c r="U2" s="81"/>
      <c r="V2" s="81" t="s">
        <v>15</v>
      </c>
      <c r="W2" s="23"/>
      <c r="X2" s="23"/>
      <c r="Y2" s="81" t="s">
        <v>53</v>
      </c>
      <c r="Z2" s="81" t="s">
        <v>56</v>
      </c>
      <c r="AA2" s="81">
        <v>1</v>
      </c>
      <c r="AB2" s="81">
        <v>2</v>
      </c>
      <c r="AC2" s="81">
        <v>3</v>
      </c>
      <c r="AD2" s="81" t="s">
        <v>64</v>
      </c>
      <c r="AE2" s="81" t="s">
        <v>71</v>
      </c>
      <c r="AF2" s="23"/>
      <c r="AG2" s="23"/>
    </row>
    <row r="3" spans="2:33" s="2" customFormat="1" ht="21" customHeight="1">
      <c r="B3" s="162" t="s">
        <v>12</v>
      </c>
      <c r="C3" s="207"/>
      <c r="D3" s="208"/>
      <c r="E3" s="150"/>
      <c r="F3" s="18"/>
      <c r="G3" s="239"/>
      <c r="H3" s="239"/>
      <c r="I3" s="239"/>
      <c r="J3" s="163"/>
      <c r="K3" s="150"/>
      <c r="L3" s="163"/>
      <c r="M3" s="26"/>
      <c r="N3" s="163"/>
      <c r="O3" s="150"/>
      <c r="T3" s="81" t="s">
        <v>60</v>
      </c>
      <c r="U3" s="81"/>
      <c r="V3" s="81" t="s">
        <v>16</v>
      </c>
      <c r="W3" s="23"/>
      <c r="X3" s="23"/>
      <c r="Y3" s="81" t="s">
        <v>54</v>
      </c>
      <c r="Z3" s="81" t="s">
        <v>57</v>
      </c>
      <c r="AA3" s="81">
        <v>2</v>
      </c>
      <c r="AB3" s="23"/>
      <c r="AC3" s="23"/>
      <c r="AD3" s="81" t="s">
        <v>65</v>
      </c>
      <c r="AE3" s="81" t="s">
        <v>72</v>
      </c>
      <c r="AF3" s="23"/>
      <c r="AG3" s="23"/>
    </row>
    <row r="4" spans="2:33" s="2" customFormat="1" ht="21" customHeight="1">
      <c r="B4" s="162"/>
      <c r="C4" s="203"/>
      <c r="D4" s="203"/>
      <c r="E4" s="150"/>
      <c r="F4" s="18"/>
      <c r="G4" s="202"/>
      <c r="H4" s="202"/>
      <c r="I4" s="202"/>
      <c r="J4" s="163"/>
      <c r="K4" s="150"/>
      <c r="L4" s="163"/>
      <c r="M4" s="26"/>
      <c r="N4" s="163"/>
      <c r="O4" s="150"/>
      <c r="T4" s="81" t="s">
        <v>61</v>
      </c>
      <c r="U4" s="81"/>
      <c r="V4" s="81" t="s">
        <v>17</v>
      </c>
      <c r="W4" s="23"/>
      <c r="X4" s="23"/>
      <c r="Y4" s="81" t="s">
        <v>55</v>
      </c>
      <c r="Z4" s="81" t="s">
        <v>58</v>
      </c>
      <c r="AA4" s="81">
        <v>3</v>
      </c>
      <c r="AB4" s="23"/>
      <c r="AC4" s="23"/>
      <c r="AD4" s="23"/>
      <c r="AE4" s="23"/>
      <c r="AF4" s="23"/>
      <c r="AG4" s="23"/>
    </row>
    <row r="5" spans="2:33" s="2" customFormat="1" ht="30" customHeight="1">
      <c r="B5" s="134"/>
      <c r="C5" s="23"/>
      <c r="D5" s="134"/>
      <c r="E5" s="252" t="s">
        <v>74</v>
      </c>
      <c r="F5" s="253"/>
      <c r="G5" s="253"/>
      <c r="H5" s="253"/>
      <c r="I5" s="254"/>
      <c r="J5" s="135"/>
      <c r="K5" s="252" t="s">
        <v>75</v>
      </c>
      <c r="L5" s="253"/>
      <c r="M5" s="253"/>
      <c r="N5" s="254"/>
      <c r="O5" s="201"/>
      <c r="T5" s="81" t="s">
        <v>62</v>
      </c>
      <c r="U5" s="81"/>
      <c r="V5" s="81" t="s">
        <v>18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2:33" s="2" customFormat="1" ht="19.5" customHeight="1">
      <c r="B6" s="139" t="s">
        <v>68</v>
      </c>
      <c r="C6" s="200"/>
      <c r="D6" s="179" t="s">
        <v>73</v>
      </c>
      <c r="E6" s="198"/>
      <c r="F6" s="128"/>
      <c r="G6" s="164"/>
      <c r="H6" s="164"/>
      <c r="I6" s="165"/>
      <c r="J6" s="24"/>
      <c r="K6" s="198"/>
      <c r="L6" s="164"/>
      <c r="M6" s="164"/>
      <c r="N6" s="165"/>
      <c r="O6" s="169"/>
      <c r="T6" s="81" t="s">
        <v>63</v>
      </c>
      <c r="U6" s="81"/>
      <c r="V6" s="81" t="s">
        <v>19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s="2" customFormat="1" ht="9.75" customHeight="1">
      <c r="B7" s="19"/>
      <c r="C7" s="19"/>
      <c r="D7" s="166"/>
      <c r="E7" s="167"/>
      <c r="F7" s="18"/>
      <c r="G7" s="38"/>
      <c r="H7" s="24"/>
      <c r="I7" s="168"/>
      <c r="J7" s="23"/>
      <c r="K7" s="169"/>
      <c r="L7" s="24"/>
      <c r="M7" s="24"/>
      <c r="N7" s="168"/>
      <c r="O7" s="169"/>
      <c r="T7" s="81"/>
      <c r="U7" s="81"/>
      <c r="V7" s="81" t="s">
        <v>20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s="2" customFormat="1" ht="20.25" customHeight="1">
      <c r="B8" s="19"/>
      <c r="C8" s="19"/>
      <c r="D8" s="170" t="s">
        <v>77</v>
      </c>
      <c r="E8" s="194"/>
      <c r="F8" s="18"/>
      <c r="G8" s="38"/>
      <c r="H8" s="171"/>
      <c r="I8" s="172"/>
      <c r="J8" s="171"/>
      <c r="K8" s="194"/>
      <c r="L8" s="171"/>
      <c r="M8" s="171"/>
      <c r="N8" s="172"/>
      <c r="O8" s="178"/>
      <c r="T8" s="81"/>
      <c r="U8" s="81"/>
      <c r="V8" s="81" t="s">
        <v>21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s="2" customFormat="1" ht="9.75" customHeight="1">
      <c r="B9" s="19"/>
      <c r="C9" s="19"/>
      <c r="D9" s="166"/>
      <c r="E9" s="195"/>
      <c r="F9" s="18"/>
      <c r="G9" s="38"/>
      <c r="H9" s="24"/>
      <c r="I9" s="168"/>
      <c r="J9" s="23"/>
      <c r="K9" s="197"/>
      <c r="L9" s="24"/>
      <c r="M9" s="24"/>
      <c r="N9" s="168"/>
      <c r="O9" s="169"/>
      <c r="T9" s="81"/>
      <c r="U9" s="81"/>
      <c r="V9" s="81" t="s">
        <v>22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2:33" s="2" customFormat="1" ht="20.25" customHeight="1">
      <c r="B10" s="19"/>
      <c r="C10" s="19"/>
      <c r="D10" s="170" t="s">
        <v>76</v>
      </c>
      <c r="E10" s="194"/>
      <c r="F10" s="18"/>
      <c r="G10" s="38"/>
      <c r="H10" s="171"/>
      <c r="I10" s="172"/>
      <c r="J10" s="171"/>
      <c r="K10" s="194"/>
      <c r="L10" s="171"/>
      <c r="M10" s="171"/>
      <c r="N10" s="172"/>
      <c r="O10" s="178"/>
      <c r="T10" s="81"/>
      <c r="U10" s="81"/>
      <c r="V10" s="81" t="s">
        <v>23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2:33" s="2" customFormat="1" ht="9.75" customHeight="1">
      <c r="B11" s="19"/>
      <c r="C11" s="19"/>
      <c r="D11" s="166"/>
      <c r="E11" s="195"/>
      <c r="F11" s="18"/>
      <c r="G11" s="38"/>
      <c r="H11" s="24"/>
      <c r="I11" s="168"/>
      <c r="J11" s="23"/>
      <c r="K11" s="197"/>
      <c r="L11" s="24"/>
      <c r="M11" s="24"/>
      <c r="N11" s="168"/>
      <c r="O11" s="169"/>
      <c r="T11" s="81"/>
      <c r="U11" s="81"/>
      <c r="V11" s="81" t="s">
        <v>24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2:33" s="2" customFormat="1" ht="20.25" customHeight="1">
      <c r="B12" s="19"/>
      <c r="C12" s="19"/>
      <c r="D12" s="180" t="s">
        <v>67</v>
      </c>
      <c r="E12" s="196"/>
      <c r="F12" s="18"/>
      <c r="G12" s="38"/>
      <c r="H12" s="171"/>
      <c r="I12" s="172"/>
      <c r="J12" s="171"/>
      <c r="K12" s="196"/>
      <c r="L12" s="171"/>
      <c r="M12" s="171"/>
      <c r="N12" s="172"/>
      <c r="O12" s="178"/>
      <c r="T12" s="23"/>
      <c r="U12" s="23"/>
      <c r="V12" s="81" t="s">
        <v>25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s="2" customFormat="1" ht="9.75" customHeight="1">
      <c r="B13" s="19"/>
      <c r="C13" s="19"/>
      <c r="D13" s="166"/>
      <c r="E13" s="167"/>
      <c r="F13" s="18"/>
      <c r="G13" s="38"/>
      <c r="H13" s="24"/>
      <c r="I13" s="168"/>
      <c r="J13" s="23"/>
      <c r="K13" s="169"/>
      <c r="L13" s="24"/>
      <c r="M13" s="24"/>
      <c r="N13" s="168"/>
      <c r="O13" s="169"/>
      <c r="T13" s="81"/>
      <c r="U13" s="81"/>
      <c r="V13" s="81" t="s">
        <v>26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s="2" customFormat="1" ht="73.5" customHeight="1">
      <c r="B14" s="19"/>
      <c r="C14" s="19"/>
      <c r="D14" s="133" t="s">
        <v>78</v>
      </c>
      <c r="E14" s="246"/>
      <c r="F14" s="247"/>
      <c r="G14" s="247"/>
      <c r="H14" s="247"/>
      <c r="I14" s="248"/>
      <c r="J14" s="173"/>
      <c r="K14" s="246"/>
      <c r="L14" s="247"/>
      <c r="M14" s="247"/>
      <c r="N14" s="248"/>
      <c r="O14" s="204"/>
      <c r="T14" s="23"/>
      <c r="U14" s="23"/>
      <c r="V14" s="81" t="s">
        <v>27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:33" s="2" customFormat="1" ht="9.75" customHeight="1">
      <c r="B15" s="19"/>
      <c r="C15" s="19"/>
      <c r="D15" s="166"/>
      <c r="E15" s="167"/>
      <c r="F15" s="18"/>
      <c r="G15" s="38"/>
      <c r="H15" s="24"/>
      <c r="I15" s="168"/>
      <c r="J15" s="23"/>
      <c r="K15" s="169"/>
      <c r="L15" s="24"/>
      <c r="M15" s="24"/>
      <c r="N15" s="168"/>
      <c r="O15" s="169"/>
      <c r="T15" s="81"/>
      <c r="U15" s="81"/>
      <c r="V15" s="80" t="s">
        <v>84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2:33" s="2" customFormat="1" ht="20.25" customHeight="1">
      <c r="B16" s="19"/>
      <c r="C16" s="19"/>
      <c r="D16" s="170" t="s">
        <v>50</v>
      </c>
      <c r="E16" s="199"/>
      <c r="F16" s="129"/>
      <c r="G16" s="130"/>
      <c r="H16" s="174"/>
      <c r="I16" s="175"/>
      <c r="J16" s="171"/>
      <c r="K16" s="199"/>
      <c r="L16" s="174"/>
      <c r="M16" s="174"/>
      <c r="N16" s="175"/>
      <c r="O16" s="178"/>
      <c r="T16" s="81"/>
      <c r="U16" s="81"/>
      <c r="V16" s="80" t="s">
        <v>85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s="2" customFormat="1" ht="33.75" customHeight="1">
      <c r="B17" s="19"/>
      <c r="C17" s="19"/>
      <c r="D17" s="141"/>
      <c r="E17" s="20"/>
      <c r="F17" s="18"/>
      <c r="G17" s="21"/>
      <c r="H17" s="18"/>
      <c r="I17" s="22"/>
      <c r="J17" s="22"/>
      <c r="K17" s="23"/>
      <c r="L17" s="22"/>
      <c r="M17" s="27"/>
      <c r="N17" s="22"/>
      <c r="O17" s="27"/>
      <c r="T17" s="82"/>
      <c r="U17" s="81"/>
      <c r="V17" s="80" t="s">
        <v>86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s="2" customFormat="1" ht="16.5" customHeight="1">
      <c r="B18" s="255" t="s">
        <v>81</v>
      </c>
      <c r="C18" s="200"/>
      <c r="D18" s="34"/>
      <c r="E18" s="23"/>
      <c r="F18" s="23"/>
      <c r="G18" s="23"/>
      <c r="H18" s="23"/>
      <c r="I18" s="18"/>
      <c r="J18" s="24"/>
      <c r="K18" s="25"/>
      <c r="L18" s="103"/>
      <c r="M18" s="23"/>
      <c r="N18" s="23"/>
      <c r="O18" s="138"/>
      <c r="T18" s="82"/>
      <c r="U18" s="82"/>
      <c r="V18" s="125" t="s">
        <v>87</v>
      </c>
      <c r="W18" s="34"/>
      <c r="X18" s="34"/>
      <c r="Y18" s="34"/>
      <c r="Z18" s="34"/>
      <c r="AA18" s="34"/>
      <c r="AB18" s="34"/>
      <c r="AC18" s="34"/>
      <c r="AD18" s="34"/>
      <c r="AE18" s="34"/>
      <c r="AF18" s="23"/>
      <c r="AG18" s="23"/>
    </row>
    <row r="19" spans="2:33" s="123" customFormat="1" ht="6.75" customHeight="1">
      <c r="B19" s="256"/>
      <c r="C19" s="176"/>
      <c r="D19" s="34"/>
      <c r="E19" s="39"/>
      <c r="F19" s="18"/>
      <c r="G19" s="34"/>
      <c r="H19" s="34"/>
      <c r="I19" s="18"/>
      <c r="J19" s="36"/>
      <c r="K19" s="124"/>
      <c r="L19" s="121"/>
      <c r="M19" s="34"/>
      <c r="N19" s="34"/>
      <c r="O19" s="177"/>
      <c r="T19" s="82"/>
      <c r="U19" s="81"/>
      <c r="V19" s="80" t="s">
        <v>88</v>
      </c>
      <c r="W19" s="23"/>
      <c r="X19" s="23"/>
      <c r="Y19" s="23"/>
      <c r="Z19" s="23"/>
      <c r="AA19" s="23"/>
      <c r="AB19" s="23"/>
      <c r="AC19" s="23"/>
      <c r="AD19" s="23"/>
      <c r="AE19" s="23"/>
      <c r="AF19" s="34"/>
      <c r="AG19" s="34"/>
    </row>
    <row r="20" spans="2:33" s="2" customFormat="1" ht="16.5" customHeight="1">
      <c r="B20" s="256"/>
      <c r="C20" s="122"/>
      <c r="D20" s="34"/>
      <c r="E20" s="39"/>
      <c r="F20" s="18"/>
      <c r="G20" s="23"/>
      <c r="H20" s="23"/>
      <c r="I20" s="18"/>
      <c r="J20" s="24"/>
      <c r="K20" s="25"/>
      <c r="L20" s="103"/>
      <c r="M20" s="23"/>
      <c r="N20" s="23"/>
      <c r="O20" s="138"/>
      <c r="T20" s="82"/>
      <c r="U20" s="81"/>
      <c r="V20" s="80" t="s">
        <v>89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s="2" customFormat="1" ht="16.5" customHeight="1">
      <c r="B21" s="138"/>
      <c r="C21" s="39"/>
      <c r="D21" s="34"/>
      <c r="E21" s="39"/>
      <c r="F21" s="18"/>
      <c r="G21" s="23"/>
      <c r="H21" s="23"/>
      <c r="I21" s="18"/>
      <c r="J21" s="24"/>
      <c r="K21" s="25"/>
      <c r="L21" s="103"/>
      <c r="M21" s="23"/>
      <c r="N21" s="23"/>
      <c r="O21" s="138"/>
      <c r="T21" s="186"/>
      <c r="U21" s="187"/>
      <c r="V21" s="188" t="s">
        <v>90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23"/>
      <c r="AG21" s="23"/>
    </row>
    <row r="22" spans="2:33" s="183" customFormat="1" ht="70.5" customHeight="1">
      <c r="B22" s="135"/>
      <c r="C22" s="251" t="s">
        <v>126</v>
      </c>
      <c r="D22" s="251"/>
      <c r="E22" s="251"/>
      <c r="F22" s="251"/>
      <c r="G22" s="251"/>
      <c r="H22" s="251"/>
      <c r="I22" s="251"/>
      <c r="J22" s="251"/>
      <c r="K22" s="251"/>
      <c r="L22" s="184"/>
      <c r="M22" s="185"/>
      <c r="N22" s="185"/>
      <c r="O22" s="135"/>
      <c r="T22" s="82"/>
      <c r="U22" s="81"/>
      <c r="V22" s="80" t="s">
        <v>91</v>
      </c>
      <c r="W22" s="23"/>
      <c r="X22" s="23"/>
      <c r="Y22" s="23"/>
      <c r="Z22" s="23"/>
      <c r="AA22" s="23"/>
      <c r="AB22" s="23"/>
      <c r="AC22" s="23"/>
      <c r="AD22" s="23"/>
      <c r="AE22" s="23"/>
      <c r="AF22" s="185"/>
      <c r="AG22" s="185"/>
    </row>
    <row r="23" spans="2:33" s="2" customFormat="1" ht="16.5" customHeight="1">
      <c r="B23" s="138"/>
      <c r="C23" s="39"/>
      <c r="D23" s="34"/>
      <c r="E23" s="39"/>
      <c r="F23" s="18"/>
      <c r="G23" s="23"/>
      <c r="H23" s="23"/>
      <c r="I23" s="18"/>
      <c r="J23" s="24"/>
      <c r="K23" s="25"/>
      <c r="L23" s="103"/>
      <c r="M23" s="23"/>
      <c r="N23" s="23"/>
      <c r="O23" s="138"/>
      <c r="T23" s="82"/>
      <c r="U23" s="81"/>
      <c r="V23" s="80" t="s">
        <v>92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s="2" customFormat="1" ht="16.5" customHeight="1">
      <c r="B24" s="15"/>
      <c r="C24" s="189" t="s">
        <v>8</v>
      </c>
      <c r="D24" s="189" t="s">
        <v>9</v>
      </c>
      <c r="E24" s="257" t="s">
        <v>10</v>
      </c>
      <c r="F24" s="258"/>
      <c r="G24" s="257" t="s">
        <v>11</v>
      </c>
      <c r="H24" s="259"/>
      <c r="I24" s="258"/>
      <c r="J24" s="181"/>
      <c r="K24" s="189" t="s">
        <v>49</v>
      </c>
      <c r="L24" s="16"/>
      <c r="M24" s="205"/>
      <c r="N24" s="16"/>
      <c r="O24" s="205"/>
      <c r="T24" s="82"/>
      <c r="U24" s="81"/>
      <c r="V24" s="80" t="s">
        <v>93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s="2" customFormat="1" ht="18" customHeight="1">
      <c r="B25" s="17" t="s">
        <v>48</v>
      </c>
      <c r="C25" s="190">
        <f>COUNTIF($C$35:$C$122,"アナウンス")</f>
        <v>0</v>
      </c>
      <c r="D25" s="190">
        <f>COUNTIF($C$35:$C$122,"朗読")</f>
        <v>0</v>
      </c>
      <c r="E25" s="191">
        <f>COUNTIF($C$35:$C$122,"オーディオピクチャーAP")</f>
        <v>0</v>
      </c>
      <c r="F25" s="192"/>
      <c r="G25" s="249">
        <f>COUNTIF($C$35:$C$122,"ビデオメッセージVM")</f>
        <v>0</v>
      </c>
      <c r="H25" s="250"/>
      <c r="I25" s="193"/>
      <c r="J25" s="182"/>
      <c r="K25" s="190">
        <f>COUNTIF($C$35:$C$122,"番組部門のみ参加")</f>
        <v>0</v>
      </c>
      <c r="L25" s="15"/>
      <c r="M25" s="15"/>
      <c r="N25" s="15"/>
      <c r="O25" s="15"/>
      <c r="T25" s="81"/>
      <c r="U25" s="81"/>
      <c r="V25" s="80" t="s">
        <v>94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2:33" s="2" customFormat="1" ht="22.5" customHeight="1">
      <c r="B26" s="222" t="s">
        <v>6</v>
      </c>
      <c r="C26" s="222"/>
      <c r="D26" s="222"/>
      <c r="E26" s="222"/>
      <c r="F26" s="222"/>
      <c r="G26" s="222"/>
      <c r="H26" s="131"/>
      <c r="I26" s="132" t="s">
        <v>7</v>
      </c>
      <c r="J26" s="132"/>
      <c r="K26" s="132"/>
      <c r="L26" s="132"/>
      <c r="M26" s="148"/>
      <c r="N26" s="132"/>
      <c r="O26" s="148"/>
      <c r="T26" s="81"/>
      <c r="U26" s="81"/>
      <c r="V26" s="80" t="s">
        <v>95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s="2" customFormat="1" ht="21" customHeight="1">
      <c r="B27" s="133" t="s">
        <v>12</v>
      </c>
      <c r="C27" s="209">
        <f>C3</f>
        <v>0</v>
      </c>
      <c r="D27" s="209" t="e">
        <f t="shared" ref="D27" si="0">#REF!</f>
        <v>#REF!</v>
      </c>
      <c r="E27" s="33"/>
      <c r="F27" s="18"/>
      <c r="G27" s="221"/>
      <c r="H27" s="221"/>
      <c r="I27" s="221"/>
      <c r="J27" s="120"/>
      <c r="K27" s="33"/>
      <c r="L27" s="120"/>
      <c r="M27" s="26"/>
      <c r="N27" s="120"/>
      <c r="O27" s="33"/>
      <c r="T27" s="81"/>
      <c r="U27" s="81"/>
      <c r="V27" s="80" t="s">
        <v>96</v>
      </c>
      <c r="W27" s="23"/>
      <c r="X27" s="23"/>
      <c r="Y27" s="81"/>
      <c r="Z27" s="81"/>
      <c r="AA27" s="81"/>
      <c r="AB27" s="23"/>
      <c r="AC27" s="23"/>
      <c r="AD27" s="23"/>
      <c r="AE27" s="23"/>
      <c r="AF27" s="23"/>
      <c r="AG27" s="23"/>
    </row>
    <row r="28" spans="2:33" s="2" customFormat="1" ht="12" customHeight="1">
      <c r="B28" s="134"/>
      <c r="C28" s="135"/>
      <c r="D28" s="134"/>
      <c r="E28" s="135"/>
      <c r="F28" s="136"/>
      <c r="G28" s="135"/>
      <c r="H28" s="137"/>
      <c r="I28" s="135"/>
      <c r="J28" s="138"/>
      <c r="K28" s="135"/>
      <c r="L28" s="138"/>
      <c r="M28" s="149"/>
      <c r="N28" s="138"/>
      <c r="O28" s="150"/>
      <c r="T28" s="81"/>
      <c r="U28" s="81"/>
      <c r="V28" s="80" t="s">
        <v>97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s="2" customFormat="1" ht="16.5" customHeight="1">
      <c r="B29" s="139" t="s">
        <v>68</v>
      </c>
      <c r="C29" s="127">
        <f>C6</f>
        <v>0</v>
      </c>
      <c r="D29" s="140"/>
      <c r="E29" s="20"/>
      <c r="F29" s="18"/>
      <c r="G29" s="37"/>
      <c r="H29" s="18"/>
      <c r="I29" s="37"/>
      <c r="J29" s="36"/>
      <c r="K29" s="104"/>
      <c r="L29" s="36"/>
      <c r="M29" s="40"/>
      <c r="N29" s="36"/>
      <c r="O29" s="36"/>
      <c r="T29" s="81"/>
      <c r="U29" s="81"/>
      <c r="V29" s="80" t="s">
        <v>98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s="2" customFormat="1" ht="12" customHeight="1">
      <c r="B30" s="19"/>
      <c r="C30" s="19"/>
      <c r="D30" s="141"/>
      <c r="E30" s="20"/>
      <c r="F30" s="18"/>
      <c r="G30" s="21"/>
      <c r="H30" s="18"/>
      <c r="I30" s="22"/>
      <c r="J30" s="22"/>
      <c r="K30" s="23"/>
      <c r="L30" s="22"/>
      <c r="M30" s="27"/>
      <c r="N30" s="22"/>
      <c r="O30" s="27"/>
      <c r="T30" s="82"/>
      <c r="U30" s="81"/>
      <c r="V30" s="80" t="s">
        <v>99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33" s="2" customFormat="1" ht="16.5" customHeight="1">
      <c r="B31" s="142" t="s">
        <v>82</v>
      </c>
      <c r="C31" s="126">
        <f>C18</f>
        <v>0</v>
      </c>
      <c r="D31" s="143" t="s">
        <v>80</v>
      </c>
      <c r="E31" s="127">
        <f>C20</f>
        <v>0</v>
      </c>
      <c r="F31" s="18"/>
      <c r="G31" s="39"/>
      <c r="H31" s="18"/>
      <c r="I31" s="24"/>
      <c r="J31" s="24"/>
      <c r="K31" s="25" t="s">
        <v>70</v>
      </c>
      <c r="L31" s="103" t="s">
        <v>69</v>
      </c>
      <c r="M31" s="32"/>
      <c r="N31" s="139" t="s">
        <v>51</v>
      </c>
      <c r="O31" s="138"/>
      <c r="T31" s="82"/>
      <c r="U31" s="81"/>
      <c r="V31" s="80" t="s">
        <v>100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s="2" customFormat="1" ht="18" customHeight="1" thickBot="1">
      <c r="B32" s="144"/>
      <c r="C32" s="144"/>
      <c r="D32" s="145"/>
      <c r="E32" s="85"/>
      <c r="F32" s="146"/>
      <c r="G32" s="147"/>
      <c r="H32" s="146"/>
      <c r="I32" s="85"/>
      <c r="J32" s="85"/>
      <c r="K32" s="85"/>
      <c r="L32" s="85"/>
      <c r="M32" s="86">
        <v>1</v>
      </c>
      <c r="N32" s="139" t="s">
        <v>3</v>
      </c>
      <c r="O32" s="138"/>
      <c r="T32" s="81"/>
      <c r="U32" s="81"/>
      <c r="V32" s="80" t="s">
        <v>101</v>
      </c>
      <c r="W32" s="15"/>
      <c r="X32" s="15"/>
      <c r="Y32" s="15"/>
      <c r="Z32" s="15"/>
      <c r="AA32" s="15"/>
      <c r="AB32" s="15"/>
      <c r="AC32" s="15"/>
      <c r="AD32" s="15"/>
      <c r="AE32" s="15"/>
      <c r="AF32" s="23"/>
      <c r="AG32" s="23"/>
    </row>
    <row r="33" spans="1:33" ht="31.5" customHeight="1">
      <c r="B33" s="219" t="s">
        <v>41</v>
      </c>
      <c r="C33" s="1" t="s">
        <v>42</v>
      </c>
      <c r="D33" s="216" t="s">
        <v>127</v>
      </c>
      <c r="E33" s="216" t="s">
        <v>83</v>
      </c>
      <c r="F33" s="210" t="s">
        <v>0</v>
      </c>
      <c r="G33" s="211"/>
      <c r="H33" s="240" t="s">
        <v>43</v>
      </c>
      <c r="I33" s="241"/>
      <c r="J33" s="244" t="s">
        <v>52</v>
      </c>
      <c r="K33" s="211"/>
      <c r="L33" s="211"/>
      <c r="M33" s="211"/>
      <c r="N33" s="211"/>
      <c r="O33" s="245"/>
      <c r="S33" s="2"/>
      <c r="T33" s="80"/>
      <c r="U33" s="81"/>
      <c r="V33" s="80" t="s">
        <v>102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4.75" customHeight="1" thickBot="1">
      <c r="A34" t="s">
        <v>4</v>
      </c>
      <c r="B34" s="220"/>
      <c r="C34" s="28" t="s">
        <v>5</v>
      </c>
      <c r="D34" s="217"/>
      <c r="E34" s="217"/>
      <c r="F34" s="212" t="s">
        <v>47</v>
      </c>
      <c r="G34" s="213"/>
      <c r="H34" s="242" t="s">
        <v>14</v>
      </c>
      <c r="I34" s="243"/>
      <c r="J34" s="234" t="s">
        <v>44</v>
      </c>
      <c r="K34" s="235"/>
      <c r="L34" s="212" t="s">
        <v>45</v>
      </c>
      <c r="M34" s="235"/>
      <c r="N34" s="212" t="s">
        <v>46</v>
      </c>
      <c r="O34" s="236"/>
      <c r="S34" s="2"/>
      <c r="T34" s="80"/>
      <c r="U34" s="80"/>
      <c r="V34" s="80" t="s">
        <v>103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5.75" customHeight="1" thickTop="1">
      <c r="A35">
        <v>1</v>
      </c>
      <c r="B35" s="6"/>
      <c r="C35" s="11"/>
      <c r="D35" s="11"/>
      <c r="E35" s="11"/>
      <c r="F35" s="43" t="str">
        <f>IF(C35="アナウンス","記入→",IF(C35="朗読","記入→",IF(C35="オーディオピクチャーAP","",IF(C35="ビデオメッセージVM","",IF(C35="番組部門のみ参加","記入→","")))))</f>
        <v/>
      </c>
      <c r="G35" s="62"/>
      <c r="H35" s="49" t="str">
        <f>IF(C35="アナウンス","記入→","")</f>
        <v/>
      </c>
      <c r="I35" s="62"/>
      <c r="J35" s="49" t="str">
        <f>IF(C35="朗読","記入→","")</f>
        <v/>
      </c>
      <c r="K35" s="91"/>
      <c r="L35" s="43" t="str">
        <f t="shared" ref="L35:L54" si="1">IF(C35="朗読","記入→","")</f>
        <v/>
      </c>
      <c r="M35" s="95"/>
      <c r="N35" s="43" t="str">
        <f t="shared" ref="N35:N54" si="2">IF(C35="朗読","記入→","")</f>
        <v/>
      </c>
      <c r="O35" s="99"/>
      <c r="S35" s="2"/>
      <c r="T35" s="80"/>
      <c r="U35" s="80"/>
      <c r="V35" s="80" t="s">
        <v>104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5.75" customHeight="1">
      <c r="A36">
        <v>2</v>
      </c>
      <c r="B36" s="7"/>
      <c r="C36" s="12"/>
      <c r="D36" s="12"/>
      <c r="E36" s="12"/>
      <c r="F36" s="42" t="str">
        <f>IF(C36="アナウンス","記入→",IF(C36="朗読","記入→",IF(C36="オーディオピクチャーAP","",IF(C36="ビデオメッセージVM","",IF(C36="番組部門のみ参加","記入→","")))))</f>
        <v/>
      </c>
      <c r="G36" s="63"/>
      <c r="H36" s="50"/>
      <c r="I36" s="63"/>
      <c r="J36" s="56" t="str">
        <f t="shared" ref="J36:J54" si="3">IF(C36="朗読","記入→","")</f>
        <v/>
      </c>
      <c r="K36" s="92"/>
      <c r="L36" s="42" t="str">
        <f t="shared" si="1"/>
        <v/>
      </c>
      <c r="M36" s="96"/>
      <c r="N36" s="42" t="str">
        <f t="shared" si="2"/>
        <v/>
      </c>
      <c r="O36" s="100"/>
      <c r="S36" s="2"/>
      <c r="T36" s="80"/>
      <c r="U36" s="80"/>
      <c r="V36" s="80" t="s">
        <v>105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5.75" customHeight="1">
      <c r="A37">
        <v>3</v>
      </c>
      <c r="B37" s="7"/>
      <c r="C37" s="12"/>
      <c r="D37" s="72"/>
      <c r="E37" s="12"/>
      <c r="F37" s="42" t="str">
        <f t="shared" ref="F37:F54" si="4">IF(C37="アナウンス","記入→",IF(C37="朗読","記入→",IF(C37="オーディオピクチャーAP","",IF(C37="ビデオメッセージVM","",IF(C37="番組部門のみ参加","記入→","")))))</f>
        <v/>
      </c>
      <c r="G37" s="63"/>
      <c r="H37" s="50"/>
      <c r="I37" s="63"/>
      <c r="J37" s="56" t="str">
        <f t="shared" si="3"/>
        <v/>
      </c>
      <c r="K37" s="92"/>
      <c r="L37" s="42" t="str">
        <f t="shared" si="1"/>
        <v/>
      </c>
      <c r="M37" s="96"/>
      <c r="N37" s="42" t="str">
        <f t="shared" si="2"/>
        <v/>
      </c>
      <c r="O37" s="100"/>
      <c r="S37" s="2"/>
      <c r="T37" s="80"/>
      <c r="U37" s="80"/>
      <c r="V37" s="80" t="s">
        <v>106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5.75" customHeight="1">
      <c r="A38">
        <v>4</v>
      </c>
      <c r="B38" s="7"/>
      <c r="C38" s="12"/>
      <c r="D38" s="72"/>
      <c r="E38" s="12"/>
      <c r="F38" s="42" t="str">
        <f t="shared" si="4"/>
        <v/>
      </c>
      <c r="G38" s="63"/>
      <c r="H38" s="50"/>
      <c r="I38" s="63"/>
      <c r="J38" s="56" t="str">
        <f t="shared" si="3"/>
        <v/>
      </c>
      <c r="K38" s="92"/>
      <c r="L38" s="42" t="str">
        <f t="shared" si="1"/>
        <v/>
      </c>
      <c r="M38" s="96"/>
      <c r="N38" s="42" t="str">
        <f t="shared" si="2"/>
        <v/>
      </c>
      <c r="O38" s="100"/>
      <c r="S38" s="2"/>
      <c r="T38" s="83"/>
      <c r="U38" s="83"/>
      <c r="V38" s="80" t="s">
        <v>107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5.75" customHeight="1" thickBot="1">
      <c r="A39">
        <v>5</v>
      </c>
      <c r="B39" s="8"/>
      <c r="C39" s="13"/>
      <c r="D39" s="73"/>
      <c r="E39" s="13"/>
      <c r="F39" s="44" t="str">
        <f t="shared" si="4"/>
        <v/>
      </c>
      <c r="G39" s="64"/>
      <c r="H39" s="51"/>
      <c r="I39" s="64"/>
      <c r="J39" s="57" t="str">
        <f t="shared" si="3"/>
        <v/>
      </c>
      <c r="K39" s="93"/>
      <c r="L39" s="44" t="str">
        <f t="shared" si="1"/>
        <v/>
      </c>
      <c r="M39" s="97"/>
      <c r="N39" s="44" t="str">
        <f t="shared" si="2"/>
        <v/>
      </c>
      <c r="O39" s="101"/>
      <c r="S39" s="2"/>
      <c r="T39" s="80"/>
      <c r="U39" s="80"/>
      <c r="V39" s="80" t="s">
        <v>108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5.75" customHeight="1">
      <c r="A40">
        <v>6</v>
      </c>
      <c r="B40" s="9"/>
      <c r="C40" s="14"/>
      <c r="D40" s="74"/>
      <c r="E40" s="14"/>
      <c r="F40" s="45" t="str">
        <f t="shared" si="4"/>
        <v/>
      </c>
      <c r="G40" s="65"/>
      <c r="H40" s="52"/>
      <c r="I40" s="65"/>
      <c r="J40" s="58" t="str">
        <f t="shared" si="3"/>
        <v/>
      </c>
      <c r="K40" s="94"/>
      <c r="L40" s="45" t="str">
        <f t="shared" si="1"/>
        <v/>
      </c>
      <c r="M40" s="98"/>
      <c r="N40" s="45" t="str">
        <f t="shared" si="2"/>
        <v/>
      </c>
      <c r="O40" s="102"/>
      <c r="S40" s="2"/>
      <c r="T40" s="80"/>
      <c r="U40" s="80"/>
      <c r="V40" s="80" t="s">
        <v>109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5.75" customHeight="1">
      <c r="A41">
        <v>7</v>
      </c>
      <c r="B41" s="7"/>
      <c r="C41" s="12"/>
      <c r="D41" s="75"/>
      <c r="E41" s="76"/>
      <c r="F41" s="42" t="str">
        <f t="shared" si="4"/>
        <v/>
      </c>
      <c r="G41" s="63"/>
      <c r="H41" s="50"/>
      <c r="I41" s="63"/>
      <c r="J41" s="56" t="str">
        <f t="shared" si="3"/>
        <v/>
      </c>
      <c r="K41" s="92"/>
      <c r="L41" s="42" t="str">
        <f t="shared" si="1"/>
        <v/>
      </c>
      <c r="M41" s="96"/>
      <c r="N41" s="42" t="str">
        <f t="shared" si="2"/>
        <v/>
      </c>
      <c r="O41" s="100"/>
      <c r="S41" s="2"/>
      <c r="T41" s="83"/>
      <c r="U41" s="83"/>
      <c r="V41" s="80" t="s">
        <v>125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15.75" customHeight="1">
      <c r="A42">
        <v>8</v>
      </c>
      <c r="B42" s="7"/>
      <c r="C42" s="12"/>
      <c r="D42" s="75"/>
      <c r="E42" s="76"/>
      <c r="F42" s="42" t="str">
        <f t="shared" si="4"/>
        <v/>
      </c>
      <c r="G42" s="63"/>
      <c r="H42" s="50"/>
      <c r="I42" s="63"/>
      <c r="J42" s="56" t="str">
        <f t="shared" si="3"/>
        <v/>
      </c>
      <c r="K42" s="92"/>
      <c r="L42" s="42" t="str">
        <f t="shared" si="1"/>
        <v/>
      </c>
      <c r="M42" s="96"/>
      <c r="N42" s="42" t="str">
        <f t="shared" si="2"/>
        <v/>
      </c>
      <c r="O42" s="100"/>
      <c r="S42" s="2"/>
      <c r="T42" s="80"/>
      <c r="U42" s="80"/>
      <c r="V42" s="80" t="s">
        <v>110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5.75" customHeight="1">
      <c r="A43">
        <v>9</v>
      </c>
      <c r="B43" s="7"/>
      <c r="C43" s="12"/>
      <c r="D43" s="75"/>
      <c r="E43" s="76"/>
      <c r="F43" s="42" t="str">
        <f t="shared" si="4"/>
        <v/>
      </c>
      <c r="G43" s="63"/>
      <c r="H43" s="50"/>
      <c r="I43" s="63"/>
      <c r="J43" s="56" t="str">
        <f t="shared" si="3"/>
        <v/>
      </c>
      <c r="K43" s="92"/>
      <c r="L43" s="42" t="str">
        <f t="shared" si="1"/>
        <v/>
      </c>
      <c r="M43" s="96"/>
      <c r="N43" s="42" t="str">
        <f t="shared" si="2"/>
        <v/>
      </c>
      <c r="O43" s="100"/>
      <c r="S43" s="2"/>
      <c r="T43" s="80"/>
      <c r="U43" s="80"/>
      <c r="V43" s="80" t="s">
        <v>111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15.75" customHeight="1" thickBot="1">
      <c r="A44">
        <v>10</v>
      </c>
      <c r="B44" s="8"/>
      <c r="C44" s="66"/>
      <c r="D44" s="77"/>
      <c r="E44" s="66"/>
      <c r="F44" s="44" t="str">
        <f t="shared" si="4"/>
        <v/>
      </c>
      <c r="G44" s="64"/>
      <c r="H44" s="51"/>
      <c r="I44" s="64"/>
      <c r="J44" s="57" t="str">
        <f t="shared" si="3"/>
        <v/>
      </c>
      <c r="K44" s="93"/>
      <c r="L44" s="44" t="str">
        <f t="shared" si="1"/>
        <v/>
      </c>
      <c r="M44" s="97"/>
      <c r="N44" s="44" t="str">
        <f t="shared" si="2"/>
        <v/>
      </c>
      <c r="O44" s="101"/>
      <c r="S44" s="2"/>
      <c r="T44" s="80"/>
      <c r="U44" s="80"/>
      <c r="V44" s="80" t="s">
        <v>112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5.75" customHeight="1">
      <c r="A45">
        <v>11</v>
      </c>
      <c r="B45" s="9"/>
      <c r="C45" s="12"/>
      <c r="D45" s="74"/>
      <c r="E45" s="14"/>
      <c r="F45" s="45" t="str">
        <f t="shared" si="4"/>
        <v/>
      </c>
      <c r="G45" s="65"/>
      <c r="H45" s="52"/>
      <c r="I45" s="65"/>
      <c r="J45" s="58" t="str">
        <f t="shared" si="3"/>
        <v/>
      </c>
      <c r="K45" s="94"/>
      <c r="L45" s="45" t="str">
        <f t="shared" si="1"/>
        <v/>
      </c>
      <c r="M45" s="98"/>
      <c r="N45" s="45" t="str">
        <f t="shared" si="2"/>
        <v/>
      </c>
      <c r="O45" s="102"/>
      <c r="S45" s="2"/>
      <c r="T45" s="80"/>
      <c r="U45" s="80"/>
      <c r="V45" s="80" t="s">
        <v>113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5.75" customHeight="1">
      <c r="A46">
        <v>12</v>
      </c>
      <c r="B46" s="7"/>
      <c r="C46" s="12"/>
      <c r="D46" s="75"/>
      <c r="E46" s="76"/>
      <c r="F46" s="42" t="str">
        <f t="shared" si="4"/>
        <v/>
      </c>
      <c r="G46" s="63"/>
      <c r="H46" s="50"/>
      <c r="I46" s="63"/>
      <c r="J46" s="56" t="str">
        <f t="shared" si="3"/>
        <v/>
      </c>
      <c r="K46" s="92"/>
      <c r="L46" s="42" t="str">
        <f t="shared" si="1"/>
        <v/>
      </c>
      <c r="M46" s="96"/>
      <c r="N46" s="42" t="str">
        <f t="shared" si="2"/>
        <v/>
      </c>
      <c r="O46" s="100"/>
      <c r="S46" s="2"/>
      <c r="T46" s="83"/>
      <c r="U46" s="83"/>
      <c r="V46" s="80" t="s">
        <v>114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15.75" customHeight="1">
      <c r="A47">
        <v>13</v>
      </c>
      <c r="B47" s="7"/>
      <c r="C47" s="12"/>
      <c r="D47" s="75"/>
      <c r="E47" s="76"/>
      <c r="F47" s="42" t="str">
        <f t="shared" si="4"/>
        <v/>
      </c>
      <c r="G47" s="63"/>
      <c r="H47" s="50"/>
      <c r="I47" s="63"/>
      <c r="J47" s="56" t="str">
        <f t="shared" si="3"/>
        <v/>
      </c>
      <c r="K47" s="92"/>
      <c r="L47" s="42" t="str">
        <f t="shared" si="1"/>
        <v/>
      </c>
      <c r="M47" s="96"/>
      <c r="N47" s="42" t="str">
        <f t="shared" si="2"/>
        <v/>
      </c>
      <c r="O47" s="100"/>
      <c r="S47" s="2"/>
      <c r="T47" s="80"/>
      <c r="U47" s="80"/>
      <c r="V47" s="80" t="s">
        <v>115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15.75" customHeight="1">
      <c r="A48">
        <v>14</v>
      </c>
      <c r="B48" s="7"/>
      <c r="C48" s="12"/>
      <c r="D48" s="75"/>
      <c r="E48" s="76"/>
      <c r="F48" s="42" t="str">
        <f t="shared" si="4"/>
        <v/>
      </c>
      <c r="G48" s="63"/>
      <c r="H48" s="50"/>
      <c r="I48" s="63"/>
      <c r="J48" s="56" t="str">
        <f t="shared" si="3"/>
        <v/>
      </c>
      <c r="K48" s="92"/>
      <c r="L48" s="42" t="str">
        <f t="shared" si="1"/>
        <v/>
      </c>
      <c r="M48" s="96"/>
      <c r="N48" s="42" t="str">
        <f t="shared" si="2"/>
        <v/>
      </c>
      <c r="O48" s="100"/>
      <c r="T48" s="80"/>
      <c r="U48" s="80"/>
      <c r="V48" s="80" t="s">
        <v>116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5.75" customHeight="1" thickBot="1">
      <c r="A49">
        <v>15</v>
      </c>
      <c r="B49" s="8"/>
      <c r="C49" s="66"/>
      <c r="D49" s="66"/>
      <c r="E49" s="66"/>
      <c r="F49" s="44" t="str">
        <f t="shared" si="4"/>
        <v/>
      </c>
      <c r="G49" s="64"/>
      <c r="H49" s="51"/>
      <c r="I49" s="64"/>
      <c r="J49" s="57" t="str">
        <f t="shared" si="3"/>
        <v/>
      </c>
      <c r="K49" s="93"/>
      <c r="L49" s="44" t="str">
        <f t="shared" si="1"/>
        <v/>
      </c>
      <c r="M49" s="97"/>
      <c r="N49" s="44" t="str">
        <f t="shared" si="2"/>
        <v/>
      </c>
      <c r="O49" s="101"/>
      <c r="T49" s="80"/>
      <c r="U49" s="80"/>
      <c r="V49" s="80" t="s">
        <v>117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5.75" customHeight="1">
      <c r="A50">
        <v>16</v>
      </c>
      <c r="B50" s="9"/>
      <c r="C50" s="12"/>
      <c r="D50" s="74"/>
      <c r="E50" s="14"/>
      <c r="F50" s="45" t="str">
        <f t="shared" si="4"/>
        <v/>
      </c>
      <c r="G50" s="65"/>
      <c r="H50" s="52"/>
      <c r="I50" s="65"/>
      <c r="J50" s="58" t="str">
        <f t="shared" si="3"/>
        <v/>
      </c>
      <c r="K50" s="94"/>
      <c r="L50" s="45" t="str">
        <f t="shared" si="1"/>
        <v/>
      </c>
      <c r="M50" s="98"/>
      <c r="N50" s="45" t="str">
        <f t="shared" si="2"/>
        <v/>
      </c>
      <c r="O50" s="102"/>
      <c r="T50" s="80"/>
      <c r="U50" s="80"/>
      <c r="V50" s="80" t="s">
        <v>118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5.75" customHeight="1">
      <c r="A51">
        <v>17</v>
      </c>
      <c r="B51" s="7"/>
      <c r="C51" s="12"/>
      <c r="D51" s="75"/>
      <c r="E51" s="76"/>
      <c r="F51" s="42" t="str">
        <f t="shared" si="4"/>
        <v/>
      </c>
      <c r="G51" s="63"/>
      <c r="H51" s="50"/>
      <c r="I51" s="63"/>
      <c r="J51" s="56" t="str">
        <f t="shared" si="3"/>
        <v/>
      </c>
      <c r="K51" s="92"/>
      <c r="L51" s="42" t="str">
        <f t="shared" si="1"/>
        <v/>
      </c>
      <c r="M51" s="96"/>
      <c r="N51" s="42" t="str">
        <f t="shared" si="2"/>
        <v/>
      </c>
      <c r="O51" s="100"/>
      <c r="T51" s="80"/>
      <c r="U51" s="80"/>
      <c r="V51" s="80" t="s">
        <v>119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5.75" customHeight="1">
      <c r="A52">
        <v>18</v>
      </c>
      <c r="B52" s="7"/>
      <c r="C52" s="12"/>
      <c r="D52" s="78"/>
      <c r="E52" s="79"/>
      <c r="F52" s="46" t="str">
        <f t="shared" si="4"/>
        <v/>
      </c>
      <c r="G52" s="63"/>
      <c r="H52" s="53"/>
      <c r="I52" s="63"/>
      <c r="J52" s="59" t="str">
        <f t="shared" si="3"/>
        <v/>
      </c>
      <c r="K52" s="92"/>
      <c r="L52" s="46" t="str">
        <f t="shared" si="1"/>
        <v/>
      </c>
      <c r="M52" s="96"/>
      <c r="N52" s="46" t="str">
        <f t="shared" si="2"/>
        <v/>
      </c>
      <c r="O52" s="100"/>
      <c r="T52" s="80"/>
      <c r="U52" s="80"/>
      <c r="V52" s="80" t="s">
        <v>120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15.75" customHeight="1">
      <c r="A53">
        <v>19</v>
      </c>
      <c r="B53" s="7"/>
      <c r="C53" s="12"/>
      <c r="D53" s="76"/>
      <c r="E53" s="76"/>
      <c r="F53" s="47" t="str">
        <f t="shared" si="4"/>
        <v/>
      </c>
      <c r="G53" s="63"/>
      <c r="H53" s="54"/>
      <c r="I53" s="63"/>
      <c r="J53" s="60" t="str">
        <f t="shared" si="3"/>
        <v/>
      </c>
      <c r="K53" s="92"/>
      <c r="L53" s="47" t="str">
        <f t="shared" si="1"/>
        <v/>
      </c>
      <c r="M53" s="96"/>
      <c r="N53" s="47" t="str">
        <f t="shared" si="2"/>
        <v/>
      </c>
      <c r="O53" s="100"/>
      <c r="T53" s="80"/>
      <c r="U53" s="80"/>
      <c r="V53" s="80" t="s">
        <v>28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15.75" customHeight="1" thickBot="1">
      <c r="A54">
        <v>20</v>
      </c>
      <c r="B54" s="8"/>
      <c r="C54" s="66"/>
      <c r="D54" s="66"/>
      <c r="E54" s="66"/>
      <c r="F54" s="48" t="str">
        <f t="shared" si="4"/>
        <v/>
      </c>
      <c r="G54" s="64"/>
      <c r="H54" s="55"/>
      <c r="I54" s="64"/>
      <c r="J54" s="61" t="str">
        <f t="shared" si="3"/>
        <v/>
      </c>
      <c r="K54" s="93"/>
      <c r="L54" s="48" t="str">
        <f t="shared" si="1"/>
        <v/>
      </c>
      <c r="M54" s="97"/>
      <c r="N54" s="48" t="str">
        <f t="shared" si="2"/>
        <v/>
      </c>
      <c r="O54" s="101"/>
      <c r="T54" s="80"/>
      <c r="U54" s="80"/>
      <c r="V54" s="80" t="s">
        <v>29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2" customHeight="1">
      <c r="B55" s="15"/>
      <c r="C55" s="15"/>
      <c r="D55" s="15"/>
      <c r="E55" s="15"/>
      <c r="F55" s="29"/>
      <c r="G55" s="15"/>
      <c r="H55" s="29"/>
      <c r="I55" s="15"/>
      <c r="J55" s="15"/>
      <c r="K55" s="15"/>
      <c r="L55" s="15"/>
      <c r="M55" s="15"/>
      <c r="N55" s="15"/>
      <c r="O55" s="15"/>
      <c r="T55" s="80"/>
      <c r="U55" s="80"/>
      <c r="V55" s="80" t="s">
        <v>30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1.75" customHeight="1">
      <c r="B56" s="30" t="str">
        <f>"上記のとおり、高文連個人情報に関する保護規定を承諾したうえで、"&amp;B2&amp;"への参加を申し込みます。"</f>
        <v>上記のとおり、高文連個人情報に関する保護規定を承諾したうえで、第３７回宮崎県高等学校総合文化祭　　放送部門　への参加を申し込みます。</v>
      </c>
      <c r="C56" s="15"/>
      <c r="D56" s="15"/>
      <c r="E56" s="15"/>
      <c r="F56" s="29"/>
      <c r="G56" s="15"/>
      <c r="H56" s="29"/>
      <c r="I56" s="15"/>
      <c r="J56" s="15"/>
      <c r="K56" s="15"/>
      <c r="L56" s="15"/>
      <c r="M56" s="15"/>
      <c r="N56" s="15"/>
      <c r="O56" s="15"/>
      <c r="T56" s="80"/>
      <c r="U56" s="80"/>
      <c r="V56" s="80" t="s">
        <v>31</v>
      </c>
      <c r="W56" s="15"/>
      <c r="X56" s="84"/>
      <c r="Y56" s="84"/>
      <c r="Z56" s="84"/>
      <c r="AA56" s="84"/>
      <c r="AB56" s="84"/>
      <c r="AC56" s="84"/>
      <c r="AD56" s="84"/>
      <c r="AE56" s="84"/>
      <c r="AF56" s="15"/>
      <c r="AG56" s="15"/>
    </row>
    <row r="57" spans="1:33" s="41" customFormat="1" ht="22.5" customHeight="1">
      <c r="B57" s="218"/>
      <c r="C57" s="218"/>
      <c r="D57" s="84"/>
      <c r="E57" s="84"/>
      <c r="F57" s="151"/>
      <c r="G57" s="84"/>
      <c r="H57" s="151"/>
      <c r="I57" s="84"/>
      <c r="J57" s="84"/>
      <c r="K57" s="84"/>
      <c r="L57" s="84"/>
      <c r="M57" s="84"/>
      <c r="N57" s="84"/>
      <c r="O57" s="84"/>
      <c r="T57" s="80"/>
      <c r="U57" s="80"/>
      <c r="V57" s="80" t="s">
        <v>32</v>
      </c>
      <c r="W57" s="15"/>
      <c r="X57" s="15"/>
      <c r="Y57" s="15"/>
      <c r="Z57" s="15"/>
      <c r="AA57" s="15"/>
      <c r="AB57" s="15"/>
      <c r="AC57" s="15"/>
      <c r="AD57" s="15"/>
      <c r="AE57" s="15"/>
      <c r="AF57" s="84"/>
      <c r="AG57" s="84"/>
    </row>
    <row r="58" spans="1:33" ht="22.5" customHeight="1">
      <c r="B58" s="30" t="s">
        <v>1</v>
      </c>
      <c r="C58" s="30"/>
      <c r="D58" s="15"/>
      <c r="E58" s="15"/>
      <c r="F58" s="29"/>
      <c r="G58" s="152" t="s">
        <v>12</v>
      </c>
      <c r="H58" s="153">
        <f>C3</f>
        <v>0</v>
      </c>
      <c r="I58" s="154"/>
      <c r="J58" s="154"/>
      <c r="K58" s="155"/>
      <c r="L58" s="156"/>
      <c r="M58" s="31"/>
      <c r="N58" s="31"/>
      <c r="O58" s="31"/>
      <c r="T58" s="80"/>
      <c r="U58" s="80"/>
      <c r="V58" s="80" t="s">
        <v>33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2.5" customHeight="1">
      <c r="B59" s="30" t="s">
        <v>2</v>
      </c>
      <c r="C59" s="30"/>
      <c r="D59" s="15"/>
      <c r="E59" s="15"/>
      <c r="F59" s="29"/>
      <c r="G59" s="157" t="s">
        <v>66</v>
      </c>
      <c r="H59" s="237"/>
      <c r="I59" s="237"/>
      <c r="J59" s="237"/>
      <c r="K59" s="118" t="s">
        <v>13</v>
      </c>
      <c r="L59" s="119"/>
      <c r="M59" s="117"/>
      <c r="N59" s="105"/>
      <c r="O59" s="31"/>
      <c r="T59" s="81"/>
      <c r="U59" s="81"/>
      <c r="V59" s="80" t="s">
        <v>34</v>
      </c>
      <c r="W59" s="23"/>
      <c r="X59" s="23"/>
      <c r="Y59" s="23"/>
      <c r="Z59" s="23"/>
      <c r="AA59" s="23"/>
      <c r="AB59" s="23"/>
      <c r="AC59" s="23"/>
      <c r="AD59" s="23"/>
      <c r="AE59" s="23"/>
      <c r="AF59" s="15"/>
      <c r="AG59" s="15"/>
    </row>
    <row r="60" spans="1:33" s="2" customFormat="1" ht="22.5" customHeight="1">
      <c r="B60" s="222" t="s">
        <v>6</v>
      </c>
      <c r="C60" s="222"/>
      <c r="D60" s="222"/>
      <c r="E60" s="222"/>
      <c r="F60" s="222"/>
      <c r="G60" s="222"/>
      <c r="H60" s="131"/>
      <c r="I60" s="132" t="s">
        <v>7</v>
      </c>
      <c r="J60" s="132"/>
      <c r="K60" s="132"/>
      <c r="L60" s="132"/>
      <c r="M60" s="148"/>
      <c r="N60" s="132"/>
      <c r="O60" s="148"/>
      <c r="T60" s="81"/>
      <c r="U60" s="81"/>
      <c r="V60" s="81" t="s">
        <v>35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s="2" customFormat="1" ht="21" customHeight="1">
      <c r="B61" s="133" t="s">
        <v>12</v>
      </c>
      <c r="C61" s="209">
        <f>C3</f>
        <v>0</v>
      </c>
      <c r="D61" s="209" t="e">
        <f t="shared" ref="D61" si="5">#REF!</f>
        <v>#REF!</v>
      </c>
      <c r="E61" s="33"/>
      <c r="F61" s="18"/>
      <c r="G61" s="221"/>
      <c r="H61" s="221"/>
      <c r="I61" s="221"/>
      <c r="J61" s="120"/>
      <c r="K61" s="33"/>
      <c r="L61" s="120"/>
      <c r="M61" s="26"/>
      <c r="N61" s="120"/>
      <c r="O61" s="33"/>
      <c r="T61" s="81"/>
      <c r="U61" s="81"/>
      <c r="V61" s="81" t="s">
        <v>121</v>
      </c>
      <c r="W61" s="23"/>
      <c r="X61" s="23"/>
      <c r="Y61" s="81"/>
      <c r="Z61" s="81"/>
      <c r="AA61" s="81"/>
      <c r="AB61" s="23"/>
      <c r="AC61" s="23"/>
      <c r="AD61" s="23"/>
      <c r="AE61" s="23"/>
      <c r="AF61" s="23"/>
      <c r="AG61" s="23"/>
    </row>
    <row r="62" spans="1:33" s="2" customFormat="1" ht="12" customHeight="1">
      <c r="B62" s="134"/>
      <c r="C62" s="135"/>
      <c r="D62" s="134"/>
      <c r="E62" s="135"/>
      <c r="F62" s="136"/>
      <c r="G62" s="135"/>
      <c r="H62" s="137"/>
      <c r="I62" s="135"/>
      <c r="J62" s="138"/>
      <c r="K62" s="135"/>
      <c r="L62" s="138"/>
      <c r="M62" s="149"/>
      <c r="N62" s="138"/>
      <c r="O62" s="150"/>
      <c r="T62" s="81"/>
      <c r="U62" s="81"/>
      <c r="V62" s="80" t="s">
        <v>122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s="2" customFormat="1" ht="16.5" customHeight="1">
      <c r="B63" s="139" t="s">
        <v>68</v>
      </c>
      <c r="C63" s="127">
        <f>C6</f>
        <v>0</v>
      </c>
      <c r="D63" s="140"/>
      <c r="E63" s="20"/>
      <c r="F63" s="18"/>
      <c r="G63" s="37"/>
      <c r="H63" s="18"/>
      <c r="I63" s="37"/>
      <c r="J63" s="36"/>
      <c r="K63" s="104"/>
      <c r="L63" s="36"/>
      <c r="M63" s="40"/>
      <c r="N63" s="36"/>
      <c r="O63" s="36"/>
      <c r="T63" s="81"/>
      <c r="U63" s="81"/>
      <c r="V63" s="80" t="s">
        <v>123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s="2" customFormat="1" ht="11.25" customHeight="1">
      <c r="B64" s="139"/>
      <c r="C64" s="121"/>
      <c r="D64" s="140"/>
      <c r="E64" s="20"/>
      <c r="F64" s="18"/>
      <c r="G64" s="37"/>
      <c r="H64" s="18"/>
      <c r="I64" s="37"/>
      <c r="J64" s="36"/>
      <c r="K64" s="104"/>
      <c r="L64" s="36"/>
      <c r="M64" s="40"/>
      <c r="N64" s="36"/>
      <c r="O64" s="36"/>
      <c r="T64" s="82"/>
      <c r="U64" s="81"/>
      <c r="V64" s="80" t="s">
        <v>124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s="2" customFormat="1" ht="16.5" customHeight="1">
      <c r="B65" s="142" t="s">
        <v>82</v>
      </c>
      <c r="C65" s="126">
        <f>C18</f>
        <v>0</v>
      </c>
      <c r="D65" s="143" t="s">
        <v>80</v>
      </c>
      <c r="E65" s="127">
        <f>C20</f>
        <v>0</v>
      </c>
      <c r="F65" s="18"/>
      <c r="G65" s="39"/>
      <c r="H65" s="18"/>
      <c r="I65" s="24"/>
      <c r="J65" s="24"/>
      <c r="K65" s="25" t="s">
        <v>70</v>
      </c>
      <c r="L65" s="103" t="s">
        <v>69</v>
      </c>
      <c r="M65" s="35">
        <f>M31</f>
        <v>0</v>
      </c>
      <c r="N65" s="139" t="s">
        <v>51</v>
      </c>
      <c r="O65" s="138"/>
      <c r="T65" s="82"/>
      <c r="U65" s="81"/>
      <c r="V65" s="80" t="s">
        <v>36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s="2" customFormat="1" ht="18" customHeight="1" thickBot="1">
      <c r="B66" s="144"/>
      <c r="C66" s="144"/>
      <c r="D66" s="145"/>
      <c r="E66" s="85"/>
      <c r="F66" s="146"/>
      <c r="G66" s="147"/>
      <c r="H66" s="146"/>
      <c r="I66" s="85"/>
      <c r="J66" s="85"/>
      <c r="K66" s="85"/>
      <c r="L66" s="85"/>
      <c r="M66" s="5"/>
      <c r="N66" s="139" t="s">
        <v>3</v>
      </c>
      <c r="O66" s="138"/>
      <c r="T66" s="81"/>
      <c r="U66" s="81"/>
      <c r="V66" s="80" t="s">
        <v>37</v>
      </c>
      <c r="W66" s="15"/>
      <c r="X66" s="15"/>
      <c r="Y66" s="15"/>
      <c r="Z66" s="15"/>
      <c r="AA66" s="15"/>
      <c r="AB66" s="15"/>
      <c r="AC66" s="15"/>
      <c r="AD66" s="15"/>
      <c r="AE66" s="15"/>
      <c r="AF66" s="23"/>
      <c r="AG66" s="23"/>
    </row>
    <row r="67" spans="1:33" ht="31.5" customHeight="1">
      <c r="B67" s="223" t="s">
        <v>41</v>
      </c>
      <c r="C67" s="158" t="s">
        <v>42</v>
      </c>
      <c r="D67" s="216" t="s">
        <v>127</v>
      </c>
      <c r="E67" s="225" t="s">
        <v>83</v>
      </c>
      <c r="F67" s="229" t="s">
        <v>0</v>
      </c>
      <c r="G67" s="230"/>
      <c r="H67" s="231" t="s">
        <v>43</v>
      </c>
      <c r="I67" s="232"/>
      <c r="J67" s="260" t="s">
        <v>52</v>
      </c>
      <c r="K67" s="230"/>
      <c r="L67" s="230"/>
      <c r="M67" s="230"/>
      <c r="N67" s="230"/>
      <c r="O67" s="261"/>
      <c r="S67" s="2"/>
      <c r="T67" s="80"/>
      <c r="U67" s="81"/>
      <c r="V67" s="80" t="s">
        <v>38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24.75" customHeight="1" thickBot="1">
      <c r="A68" t="s">
        <v>4</v>
      </c>
      <c r="B68" s="224"/>
      <c r="C68" s="159" t="s">
        <v>5</v>
      </c>
      <c r="D68" s="217"/>
      <c r="E68" s="226"/>
      <c r="F68" s="214" t="s">
        <v>47</v>
      </c>
      <c r="G68" s="215"/>
      <c r="H68" s="227" t="s">
        <v>14</v>
      </c>
      <c r="I68" s="228"/>
      <c r="J68" s="264" t="s">
        <v>44</v>
      </c>
      <c r="K68" s="263"/>
      <c r="L68" s="214" t="s">
        <v>45</v>
      </c>
      <c r="M68" s="263"/>
      <c r="N68" s="214" t="s">
        <v>46</v>
      </c>
      <c r="O68" s="262"/>
      <c r="S68" s="2"/>
      <c r="T68" s="80"/>
      <c r="U68" s="80"/>
      <c r="V68" s="80" t="s">
        <v>39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5.75" customHeight="1" thickTop="1">
      <c r="A69">
        <v>21</v>
      </c>
      <c r="B69" s="6"/>
      <c r="C69" s="11"/>
      <c r="D69" s="71"/>
      <c r="E69" s="11"/>
      <c r="F69" s="43" t="str">
        <f>IF(C69="アナウンス","記入→",IF(C69="朗読","記入→",IF(C69="オーディオピクチャーAP","",IF(C69="ビデオメッセージVM","",IF(C69="番組部門のみ参加","記入→","")))))</f>
        <v/>
      </c>
      <c r="G69" s="62"/>
      <c r="H69" s="49" t="str">
        <f>IF(C69="アナウンス","記入→","")</f>
        <v/>
      </c>
      <c r="I69" s="62"/>
      <c r="J69" s="49" t="str">
        <f>IF(C69="朗読","記入→","")</f>
        <v/>
      </c>
      <c r="K69" s="67"/>
      <c r="L69" s="49" t="str">
        <f t="shared" ref="L69:L88" si="6">IF(C69="朗読","記入→","")</f>
        <v/>
      </c>
      <c r="M69" s="88"/>
      <c r="N69" s="49" t="str">
        <f t="shared" ref="N69:N88" si="7">IF(C69="朗読","記入→","")</f>
        <v/>
      </c>
      <c r="O69" s="99"/>
      <c r="T69" s="80"/>
      <c r="U69" s="80"/>
      <c r="V69" s="80" t="s">
        <v>40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15.75" customHeight="1">
      <c r="A70">
        <v>22</v>
      </c>
      <c r="B70" s="7"/>
      <c r="C70" s="12"/>
      <c r="D70" s="72"/>
      <c r="E70" s="12"/>
      <c r="F70" s="42" t="str">
        <f>IF(C70="アナウンス","記入→",IF(C70="朗読","記入→",IF(C70="オーディオピクチャーAP","",IF(C70="ビデオメッセージVM","",IF(C70="番組部門のみ参加","記入→","")))))</f>
        <v/>
      </c>
      <c r="G70" s="63"/>
      <c r="H70" s="50"/>
      <c r="I70" s="63"/>
      <c r="J70" s="56" t="str">
        <f t="shared" ref="J70:J88" si="8">IF(C70="朗読","記入→","")</f>
        <v/>
      </c>
      <c r="K70" s="68"/>
      <c r="L70" s="56" t="str">
        <f t="shared" si="6"/>
        <v/>
      </c>
      <c r="M70" s="89"/>
      <c r="N70" s="56" t="str">
        <f t="shared" si="7"/>
        <v/>
      </c>
      <c r="O70" s="100"/>
      <c r="T70" s="80"/>
      <c r="U70" s="80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5.75" customHeight="1">
      <c r="A71">
        <v>23</v>
      </c>
      <c r="B71" s="7"/>
      <c r="C71" s="12"/>
      <c r="D71" s="72"/>
      <c r="E71" s="12"/>
      <c r="F71" s="42" t="str">
        <f t="shared" ref="F71:F88" si="9">IF(C71="アナウンス","記入→",IF(C71="朗読","記入→",IF(C71="オーディオピクチャーAP","",IF(C71="ビデオメッセージVM","",IF(C71="番組部門のみ参加","記入→","")))))</f>
        <v/>
      </c>
      <c r="G71" s="63"/>
      <c r="H71" s="50"/>
      <c r="I71" s="63"/>
      <c r="J71" s="56" t="str">
        <f t="shared" si="8"/>
        <v/>
      </c>
      <c r="K71" s="68"/>
      <c r="L71" s="56" t="str">
        <f t="shared" si="6"/>
        <v/>
      </c>
      <c r="M71" s="89"/>
      <c r="N71" s="56" t="str">
        <f t="shared" si="7"/>
        <v/>
      </c>
      <c r="O71" s="100"/>
      <c r="T71" s="80"/>
      <c r="U71" s="80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15.75" customHeight="1">
      <c r="A72">
        <v>24</v>
      </c>
      <c r="B72" s="7"/>
      <c r="C72" s="12"/>
      <c r="D72" s="72"/>
      <c r="E72" s="12"/>
      <c r="F72" s="42" t="str">
        <f t="shared" si="9"/>
        <v/>
      </c>
      <c r="G72" s="63"/>
      <c r="H72" s="50"/>
      <c r="I72" s="63"/>
      <c r="J72" s="56" t="str">
        <f t="shared" si="8"/>
        <v/>
      </c>
      <c r="K72" s="68"/>
      <c r="L72" s="56" t="str">
        <f t="shared" si="6"/>
        <v/>
      </c>
      <c r="M72" s="89"/>
      <c r="N72" s="56" t="str">
        <f t="shared" si="7"/>
        <v/>
      </c>
      <c r="O72" s="100"/>
      <c r="T72" s="83"/>
      <c r="U72" s="8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5.75" customHeight="1" thickBot="1">
      <c r="A73">
        <v>25</v>
      </c>
      <c r="B73" s="8"/>
      <c r="C73" s="13"/>
      <c r="D73" s="73"/>
      <c r="E73" s="13"/>
      <c r="F73" s="44" t="str">
        <f t="shared" si="9"/>
        <v/>
      </c>
      <c r="G73" s="64"/>
      <c r="H73" s="51"/>
      <c r="I73" s="64"/>
      <c r="J73" s="57" t="str">
        <f t="shared" si="8"/>
        <v/>
      </c>
      <c r="K73" s="69"/>
      <c r="L73" s="57" t="str">
        <f t="shared" si="6"/>
        <v/>
      </c>
      <c r="M73" s="87"/>
      <c r="N73" s="57" t="str">
        <f t="shared" si="7"/>
        <v/>
      </c>
      <c r="O73" s="101"/>
      <c r="T73" s="80"/>
      <c r="U73" s="80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5.75" customHeight="1">
      <c r="A74">
        <v>26</v>
      </c>
      <c r="B74" s="9"/>
      <c r="C74" s="14"/>
      <c r="D74" s="74"/>
      <c r="E74" s="14"/>
      <c r="F74" s="45" t="str">
        <f t="shared" si="9"/>
        <v/>
      </c>
      <c r="G74" s="65"/>
      <c r="H74" s="52"/>
      <c r="I74" s="65"/>
      <c r="J74" s="58" t="str">
        <f t="shared" si="8"/>
        <v/>
      </c>
      <c r="K74" s="70"/>
      <c r="L74" s="58" t="str">
        <f t="shared" si="6"/>
        <v/>
      </c>
      <c r="M74" s="90"/>
      <c r="N74" s="58" t="str">
        <f t="shared" si="7"/>
        <v/>
      </c>
      <c r="O74" s="102"/>
      <c r="X74" s="15"/>
      <c r="Y74" s="15"/>
      <c r="Z74" s="15"/>
      <c r="AA74" s="15"/>
      <c r="AB74" s="15"/>
      <c r="AC74" s="15"/>
      <c r="AD74" s="15"/>
      <c r="AF74" s="15"/>
      <c r="AG74" s="15"/>
    </row>
    <row r="75" spans="1:33" ht="15.75" customHeight="1">
      <c r="A75">
        <v>27</v>
      </c>
      <c r="B75" s="7"/>
      <c r="C75" s="12"/>
      <c r="D75" s="75"/>
      <c r="E75" s="76"/>
      <c r="F75" s="42" t="str">
        <f t="shared" si="9"/>
        <v/>
      </c>
      <c r="G75" s="63"/>
      <c r="H75" s="50"/>
      <c r="I75" s="63"/>
      <c r="J75" s="56" t="str">
        <f t="shared" si="8"/>
        <v/>
      </c>
      <c r="K75" s="68"/>
      <c r="L75" s="56" t="str">
        <f t="shared" si="6"/>
        <v/>
      </c>
      <c r="M75" s="89"/>
      <c r="N75" s="56" t="str">
        <f t="shared" si="7"/>
        <v/>
      </c>
      <c r="O75" s="100"/>
      <c r="T75" s="4"/>
      <c r="U75" s="4"/>
      <c r="X75" s="15"/>
      <c r="Y75" s="15"/>
      <c r="Z75" s="15"/>
      <c r="AA75" s="15"/>
      <c r="AB75" s="15"/>
      <c r="AC75" s="15"/>
      <c r="AD75" s="15"/>
    </row>
    <row r="76" spans="1:33" ht="15.75" customHeight="1">
      <c r="A76">
        <v>28</v>
      </c>
      <c r="B76" s="7"/>
      <c r="C76" s="12"/>
      <c r="D76" s="75"/>
      <c r="E76" s="76"/>
      <c r="F76" s="42" t="str">
        <f t="shared" si="9"/>
        <v/>
      </c>
      <c r="G76" s="63"/>
      <c r="H76" s="50"/>
      <c r="I76" s="63"/>
      <c r="J76" s="56" t="str">
        <f t="shared" si="8"/>
        <v/>
      </c>
      <c r="K76" s="68"/>
      <c r="L76" s="56" t="str">
        <f t="shared" si="6"/>
        <v/>
      </c>
      <c r="M76" s="89"/>
      <c r="N76" s="56" t="str">
        <f t="shared" si="7"/>
        <v/>
      </c>
      <c r="O76" s="100"/>
      <c r="X76" s="15"/>
      <c r="Y76" s="15"/>
      <c r="Z76" s="15"/>
      <c r="AA76" s="15"/>
      <c r="AB76" s="15"/>
      <c r="AC76" s="15"/>
      <c r="AD76" s="15"/>
    </row>
    <row r="77" spans="1:33" ht="15.75" customHeight="1">
      <c r="A77">
        <v>29</v>
      </c>
      <c r="B77" s="7"/>
      <c r="C77" s="12"/>
      <c r="D77" s="75"/>
      <c r="E77" s="76"/>
      <c r="F77" s="42" t="str">
        <f t="shared" si="9"/>
        <v/>
      </c>
      <c r="G77" s="63"/>
      <c r="H77" s="50"/>
      <c r="I77" s="63"/>
      <c r="J77" s="56" t="str">
        <f t="shared" si="8"/>
        <v/>
      </c>
      <c r="K77" s="68"/>
      <c r="L77" s="56" t="str">
        <f t="shared" si="6"/>
        <v/>
      </c>
      <c r="M77" s="89"/>
      <c r="N77" s="56" t="str">
        <f t="shared" si="7"/>
        <v/>
      </c>
      <c r="O77" s="100"/>
      <c r="X77" s="15"/>
      <c r="Y77" s="15"/>
      <c r="Z77" s="15"/>
      <c r="AA77" s="15"/>
      <c r="AB77" s="15"/>
      <c r="AC77" s="15"/>
      <c r="AD77" s="15"/>
    </row>
    <row r="78" spans="1:33" ht="15.75" customHeight="1" thickBot="1">
      <c r="A78">
        <v>30</v>
      </c>
      <c r="B78" s="8"/>
      <c r="C78" s="66"/>
      <c r="D78" s="77"/>
      <c r="E78" s="66"/>
      <c r="F78" s="44" t="str">
        <f t="shared" si="9"/>
        <v/>
      </c>
      <c r="G78" s="64"/>
      <c r="H78" s="51"/>
      <c r="I78" s="64"/>
      <c r="J78" s="57" t="str">
        <f t="shared" si="8"/>
        <v/>
      </c>
      <c r="K78" s="69"/>
      <c r="L78" s="57" t="str">
        <f t="shared" si="6"/>
        <v/>
      </c>
      <c r="M78" s="87"/>
      <c r="N78" s="57" t="str">
        <f t="shared" si="7"/>
        <v/>
      </c>
      <c r="O78" s="101"/>
      <c r="X78" s="15"/>
      <c r="Y78" s="15"/>
      <c r="Z78" s="15"/>
      <c r="AA78" s="15"/>
      <c r="AB78" s="15"/>
      <c r="AC78" s="15"/>
      <c r="AD78" s="15"/>
    </row>
    <row r="79" spans="1:33" ht="15.75" customHeight="1">
      <c r="A79">
        <v>31</v>
      </c>
      <c r="B79" s="9"/>
      <c r="C79" s="12"/>
      <c r="D79" s="74"/>
      <c r="E79" s="14"/>
      <c r="F79" s="45" t="str">
        <f t="shared" si="9"/>
        <v/>
      </c>
      <c r="G79" s="65"/>
      <c r="H79" s="52"/>
      <c r="I79" s="65"/>
      <c r="J79" s="58" t="str">
        <f t="shared" si="8"/>
        <v/>
      </c>
      <c r="K79" s="70"/>
      <c r="L79" s="58" t="str">
        <f t="shared" si="6"/>
        <v/>
      </c>
      <c r="M79" s="90"/>
      <c r="N79" s="58" t="str">
        <f t="shared" si="7"/>
        <v/>
      </c>
      <c r="O79" s="102"/>
      <c r="X79" s="15"/>
      <c r="Y79" s="15"/>
      <c r="Z79" s="15"/>
      <c r="AA79" s="15"/>
      <c r="AB79" s="15"/>
      <c r="AC79" s="15"/>
      <c r="AD79" s="15"/>
    </row>
    <row r="80" spans="1:33" ht="15.75" customHeight="1">
      <c r="A80">
        <v>32</v>
      </c>
      <c r="B80" s="7"/>
      <c r="C80" s="12"/>
      <c r="D80" s="75"/>
      <c r="E80" s="76"/>
      <c r="F80" s="42" t="str">
        <f t="shared" si="9"/>
        <v/>
      </c>
      <c r="G80" s="63"/>
      <c r="H80" s="50"/>
      <c r="I80" s="63"/>
      <c r="J80" s="56" t="str">
        <f t="shared" si="8"/>
        <v/>
      </c>
      <c r="K80" s="68"/>
      <c r="L80" s="56" t="str">
        <f t="shared" si="6"/>
        <v/>
      </c>
      <c r="M80" s="89"/>
      <c r="N80" s="56" t="str">
        <f t="shared" si="7"/>
        <v/>
      </c>
      <c r="O80" s="100"/>
      <c r="T80" s="4"/>
      <c r="U80" s="4"/>
      <c r="X80" s="15"/>
      <c r="Y80" s="15"/>
      <c r="Z80" s="15"/>
      <c r="AA80" s="15"/>
      <c r="AB80" s="15"/>
      <c r="AC80" s="15"/>
      <c r="AD80" s="15"/>
    </row>
    <row r="81" spans="1:31" ht="15.75" customHeight="1">
      <c r="A81">
        <v>33</v>
      </c>
      <c r="B81" s="7"/>
      <c r="C81" s="12"/>
      <c r="D81" s="75"/>
      <c r="E81" s="76"/>
      <c r="F81" s="42" t="str">
        <f t="shared" si="9"/>
        <v/>
      </c>
      <c r="G81" s="63"/>
      <c r="H81" s="50"/>
      <c r="I81" s="63"/>
      <c r="J81" s="56" t="str">
        <f t="shared" si="8"/>
        <v/>
      </c>
      <c r="K81" s="68"/>
      <c r="L81" s="56" t="str">
        <f t="shared" si="6"/>
        <v/>
      </c>
      <c r="M81" s="89"/>
      <c r="N81" s="56" t="str">
        <f t="shared" si="7"/>
        <v/>
      </c>
      <c r="O81" s="100"/>
      <c r="X81" s="15"/>
      <c r="Y81" s="15"/>
      <c r="Z81" s="15"/>
      <c r="AA81" s="15"/>
      <c r="AB81" s="15"/>
      <c r="AC81" s="15"/>
      <c r="AD81" s="15"/>
    </row>
    <row r="82" spans="1:31" ht="15.75" customHeight="1">
      <c r="A82">
        <v>34</v>
      </c>
      <c r="B82" s="7"/>
      <c r="C82" s="12"/>
      <c r="D82" s="75"/>
      <c r="E82" s="76"/>
      <c r="F82" s="42" t="str">
        <f t="shared" si="9"/>
        <v/>
      </c>
      <c r="G82" s="63"/>
      <c r="H82" s="50"/>
      <c r="I82" s="63"/>
      <c r="J82" s="56" t="str">
        <f t="shared" si="8"/>
        <v/>
      </c>
      <c r="K82" s="68"/>
      <c r="L82" s="56" t="str">
        <f t="shared" si="6"/>
        <v/>
      </c>
      <c r="M82" s="89"/>
      <c r="N82" s="56" t="str">
        <f t="shared" si="7"/>
        <v/>
      </c>
      <c r="O82" s="100"/>
      <c r="X82" s="15"/>
      <c r="Y82" s="15"/>
      <c r="Z82" s="15"/>
      <c r="AA82" s="15"/>
      <c r="AB82" s="15"/>
      <c r="AC82" s="15"/>
      <c r="AD82" s="15"/>
    </row>
    <row r="83" spans="1:31" ht="15.75" customHeight="1" thickBot="1">
      <c r="A83">
        <v>35</v>
      </c>
      <c r="B83" s="8"/>
      <c r="C83" s="66"/>
      <c r="D83" s="66"/>
      <c r="E83" s="66"/>
      <c r="F83" s="44" t="str">
        <f t="shared" si="9"/>
        <v/>
      </c>
      <c r="G83" s="64"/>
      <c r="H83" s="51"/>
      <c r="I83" s="64"/>
      <c r="J83" s="57" t="str">
        <f t="shared" si="8"/>
        <v/>
      </c>
      <c r="K83" s="69"/>
      <c r="L83" s="57" t="str">
        <f t="shared" si="6"/>
        <v/>
      </c>
      <c r="M83" s="87"/>
      <c r="N83" s="57" t="str">
        <f t="shared" si="7"/>
        <v/>
      </c>
      <c r="O83" s="101"/>
      <c r="X83" s="15"/>
      <c r="Y83" s="15"/>
      <c r="Z83" s="15"/>
      <c r="AA83" s="15"/>
      <c r="AB83" s="15"/>
      <c r="AC83" s="15"/>
      <c r="AD83" s="15"/>
    </row>
    <row r="84" spans="1:31" ht="15.75" customHeight="1">
      <c r="A84">
        <v>36</v>
      </c>
      <c r="B84" s="9"/>
      <c r="C84" s="12"/>
      <c r="D84" s="74"/>
      <c r="E84" s="14"/>
      <c r="F84" s="45" t="str">
        <f t="shared" si="9"/>
        <v/>
      </c>
      <c r="G84" s="65"/>
      <c r="H84" s="52"/>
      <c r="I84" s="65"/>
      <c r="J84" s="58" t="str">
        <f t="shared" si="8"/>
        <v/>
      </c>
      <c r="K84" s="70"/>
      <c r="L84" s="58" t="str">
        <f t="shared" si="6"/>
        <v/>
      </c>
      <c r="M84" s="90"/>
      <c r="N84" s="58" t="str">
        <f t="shared" si="7"/>
        <v/>
      </c>
      <c r="O84" s="102"/>
      <c r="X84" s="15"/>
      <c r="Y84" s="15"/>
      <c r="Z84" s="15"/>
      <c r="AA84" s="15"/>
      <c r="AB84" s="15"/>
      <c r="AC84" s="15"/>
      <c r="AD84" s="15"/>
    </row>
    <row r="85" spans="1:31" ht="15.75" customHeight="1">
      <c r="A85">
        <v>37</v>
      </c>
      <c r="B85" s="7"/>
      <c r="C85" s="12"/>
      <c r="D85" s="75"/>
      <c r="E85" s="76"/>
      <c r="F85" s="42" t="str">
        <f t="shared" si="9"/>
        <v/>
      </c>
      <c r="G85" s="63"/>
      <c r="H85" s="50"/>
      <c r="I85" s="63"/>
      <c r="J85" s="56" t="str">
        <f t="shared" si="8"/>
        <v/>
      </c>
      <c r="K85" s="68"/>
      <c r="L85" s="56" t="str">
        <f t="shared" si="6"/>
        <v/>
      </c>
      <c r="M85" s="89"/>
      <c r="N85" s="56" t="str">
        <f t="shared" si="7"/>
        <v/>
      </c>
      <c r="O85" s="100"/>
    </row>
    <row r="86" spans="1:31" ht="15.75" customHeight="1">
      <c r="A86">
        <v>38</v>
      </c>
      <c r="B86" s="7"/>
      <c r="C86" s="12"/>
      <c r="D86" s="78"/>
      <c r="E86" s="79"/>
      <c r="F86" s="46" t="str">
        <f t="shared" si="9"/>
        <v/>
      </c>
      <c r="G86" s="63"/>
      <c r="H86" s="53"/>
      <c r="I86" s="63"/>
      <c r="J86" s="59" t="str">
        <f t="shared" si="8"/>
        <v/>
      </c>
      <c r="K86" s="68"/>
      <c r="L86" s="59" t="str">
        <f t="shared" si="6"/>
        <v/>
      </c>
      <c r="M86" s="89"/>
      <c r="N86" s="59" t="str">
        <f t="shared" si="7"/>
        <v/>
      </c>
      <c r="O86" s="100"/>
    </row>
    <row r="87" spans="1:31" ht="15.75" customHeight="1">
      <c r="A87">
        <v>39</v>
      </c>
      <c r="B87" s="7"/>
      <c r="C87" s="12"/>
      <c r="D87" s="76"/>
      <c r="E87" s="76"/>
      <c r="F87" s="47" t="str">
        <f t="shared" si="9"/>
        <v/>
      </c>
      <c r="G87" s="63"/>
      <c r="H87" s="54"/>
      <c r="I87" s="63"/>
      <c r="J87" s="60" t="str">
        <f t="shared" si="8"/>
        <v/>
      </c>
      <c r="K87" s="68"/>
      <c r="L87" s="60" t="str">
        <f t="shared" si="6"/>
        <v/>
      </c>
      <c r="M87" s="89"/>
      <c r="N87" s="60" t="str">
        <f t="shared" si="7"/>
        <v/>
      </c>
      <c r="O87" s="100"/>
    </row>
    <row r="88" spans="1:31" ht="15.75" customHeight="1" thickBot="1">
      <c r="A88">
        <v>40</v>
      </c>
      <c r="B88" s="8"/>
      <c r="C88" s="66"/>
      <c r="D88" s="66"/>
      <c r="E88" s="66"/>
      <c r="F88" s="48" t="str">
        <f t="shared" si="9"/>
        <v/>
      </c>
      <c r="G88" s="64"/>
      <c r="H88" s="55"/>
      <c r="I88" s="64"/>
      <c r="J88" s="61" t="str">
        <f t="shared" si="8"/>
        <v/>
      </c>
      <c r="K88" s="69"/>
      <c r="L88" s="61" t="str">
        <f t="shared" si="6"/>
        <v/>
      </c>
      <c r="M88" s="87"/>
      <c r="N88" s="61" t="str">
        <f t="shared" si="7"/>
        <v/>
      </c>
      <c r="O88" s="101"/>
      <c r="X88" s="15"/>
      <c r="Y88" s="15"/>
      <c r="Z88" s="15"/>
      <c r="AA88" s="15"/>
      <c r="AB88" s="15"/>
      <c r="AC88" s="15"/>
      <c r="AD88" s="15"/>
    </row>
    <row r="89" spans="1:31" ht="12" customHeight="1">
      <c r="B89" s="15"/>
      <c r="C89" s="15"/>
      <c r="D89" s="15"/>
      <c r="E89" s="15"/>
      <c r="F89" s="29"/>
      <c r="G89" s="15"/>
      <c r="H89" s="29"/>
      <c r="I89" s="15"/>
      <c r="J89" s="15"/>
      <c r="K89" s="15"/>
      <c r="L89" s="15"/>
      <c r="M89" s="15"/>
      <c r="N89" s="15"/>
      <c r="O89" s="15"/>
    </row>
    <row r="90" spans="1:31" ht="22.5" customHeight="1">
      <c r="B90" s="15" t="str">
        <f>"上記のとおり、高文連個人情報に関する保護規定を承諾したうえで、"&amp;B60&amp;"への参加を申し込みます。"</f>
        <v>上記のとおり、高文連個人情報に関する保護規定を承諾したうえで、第３７回宮崎県高等学校総合文化祭　　放送部門　への参加を申し込みます。</v>
      </c>
      <c r="C90" s="15"/>
      <c r="D90" s="15"/>
      <c r="E90" s="15"/>
      <c r="F90" s="29"/>
      <c r="G90" s="15"/>
      <c r="H90" s="29"/>
      <c r="I90" s="15"/>
      <c r="J90" s="15"/>
      <c r="K90" s="15"/>
      <c r="L90" s="15"/>
      <c r="M90" s="15"/>
      <c r="N90" s="15"/>
      <c r="O90" s="15"/>
    </row>
    <row r="91" spans="1:31" ht="22.5" customHeight="1">
      <c r="B91" s="206">
        <f>B57</f>
        <v>0</v>
      </c>
      <c r="C91" s="206"/>
      <c r="D91" s="15"/>
      <c r="E91" s="15"/>
      <c r="F91" s="29"/>
      <c r="G91" s="15"/>
      <c r="H91" s="29"/>
      <c r="I91" s="15"/>
      <c r="J91" s="15"/>
      <c r="K91" s="15"/>
      <c r="L91" s="15"/>
      <c r="M91" s="15"/>
      <c r="N91" s="15"/>
      <c r="O91" s="15"/>
    </row>
    <row r="92" spans="1:31" ht="22.5" customHeight="1">
      <c r="B92" s="30" t="s">
        <v>1</v>
      </c>
      <c r="C92" s="30"/>
      <c r="D92" s="15"/>
      <c r="E92" s="15"/>
      <c r="F92" s="29"/>
      <c r="G92" s="152" t="s">
        <v>12</v>
      </c>
      <c r="H92" s="153">
        <f>C3</f>
        <v>0</v>
      </c>
      <c r="I92" s="154"/>
      <c r="J92" s="154"/>
      <c r="K92" s="155"/>
      <c r="L92" s="156"/>
      <c r="M92" s="31"/>
      <c r="N92" s="160"/>
      <c r="O92" s="31"/>
    </row>
    <row r="93" spans="1:31" ht="22.5" customHeight="1">
      <c r="B93" s="30" t="s">
        <v>2</v>
      </c>
      <c r="C93" s="30"/>
      <c r="D93" s="15"/>
      <c r="E93" s="15"/>
      <c r="F93" s="29"/>
      <c r="G93" s="157" t="s">
        <v>66</v>
      </c>
      <c r="H93" s="233">
        <f>H59</f>
        <v>0</v>
      </c>
      <c r="I93" s="233"/>
      <c r="J93" s="233"/>
      <c r="K93" s="118" t="s">
        <v>13</v>
      </c>
      <c r="L93" s="119"/>
      <c r="M93" s="117"/>
      <c r="N93" s="105"/>
      <c r="O93" s="31"/>
      <c r="T93" s="81"/>
      <c r="U93" s="81"/>
      <c r="V93" s="80"/>
      <c r="W93" s="23"/>
      <c r="X93" s="23"/>
      <c r="Y93" s="23"/>
      <c r="Z93" s="23"/>
      <c r="AA93" s="23"/>
      <c r="AB93" s="23"/>
      <c r="AC93" s="23"/>
      <c r="AD93" s="23"/>
      <c r="AE93" s="2"/>
    </row>
    <row r="94" spans="1:31" s="2" customFormat="1" ht="22.5" customHeight="1">
      <c r="B94" s="222" t="s">
        <v>6</v>
      </c>
      <c r="C94" s="222"/>
      <c r="D94" s="222"/>
      <c r="E94" s="222"/>
      <c r="F94" s="222"/>
      <c r="G94" s="222"/>
      <c r="H94" s="131"/>
      <c r="I94" s="132" t="s">
        <v>7</v>
      </c>
      <c r="J94" s="132"/>
      <c r="K94" s="132"/>
      <c r="L94" s="132"/>
      <c r="M94" s="148"/>
      <c r="N94" s="132"/>
      <c r="O94" s="148"/>
      <c r="T94" s="81"/>
      <c r="U94" s="81"/>
      <c r="V94" s="80"/>
      <c r="W94" s="23"/>
      <c r="X94" s="23"/>
      <c r="Y94" s="23"/>
      <c r="Z94" s="23"/>
      <c r="AA94" s="23"/>
      <c r="AB94" s="23"/>
      <c r="AC94" s="23"/>
      <c r="AD94" s="23"/>
    </row>
    <row r="95" spans="1:31" s="2" customFormat="1" ht="21" customHeight="1">
      <c r="B95" s="133" t="s">
        <v>12</v>
      </c>
      <c r="C95" s="209">
        <f>C76</f>
        <v>0</v>
      </c>
      <c r="D95" s="209" t="e">
        <f t="shared" ref="D95" si="10">#REF!</f>
        <v>#REF!</v>
      </c>
      <c r="E95" s="33"/>
      <c r="F95" s="18"/>
      <c r="G95" s="221"/>
      <c r="H95" s="221"/>
      <c r="I95" s="221"/>
      <c r="J95" s="120"/>
      <c r="K95" s="33"/>
      <c r="L95" s="120"/>
      <c r="M95" s="26"/>
      <c r="N95" s="120"/>
      <c r="O95" s="33"/>
      <c r="T95" s="81"/>
      <c r="U95" s="81"/>
      <c r="V95" s="80"/>
      <c r="W95" s="23"/>
      <c r="X95" s="23"/>
      <c r="Y95" s="81"/>
      <c r="Z95" s="81"/>
      <c r="AA95" s="81"/>
      <c r="AB95" s="23"/>
      <c r="AC95" s="23"/>
      <c r="AD95" s="23"/>
    </row>
    <row r="96" spans="1:31" s="2" customFormat="1" ht="12" customHeight="1">
      <c r="B96" s="134"/>
      <c r="C96" s="135"/>
      <c r="D96" s="134"/>
      <c r="E96" s="135"/>
      <c r="F96" s="136"/>
      <c r="G96" s="135"/>
      <c r="H96" s="137"/>
      <c r="I96" s="135"/>
      <c r="J96" s="138"/>
      <c r="K96" s="135"/>
      <c r="L96" s="138"/>
      <c r="M96" s="149"/>
      <c r="N96" s="138"/>
      <c r="O96" s="150"/>
      <c r="T96" s="81"/>
      <c r="U96" s="81"/>
      <c r="V96" s="80"/>
      <c r="W96" s="23"/>
      <c r="X96" s="23"/>
      <c r="Y96" s="23"/>
      <c r="Z96" s="23"/>
      <c r="AA96" s="23"/>
      <c r="AB96" s="23"/>
      <c r="AC96" s="23"/>
      <c r="AD96" s="23"/>
    </row>
    <row r="97" spans="1:31" s="2" customFormat="1" ht="16.5" customHeight="1">
      <c r="B97" s="139" t="s">
        <v>68</v>
      </c>
      <c r="C97" s="127">
        <f>C6</f>
        <v>0</v>
      </c>
      <c r="D97" s="140"/>
      <c r="E97" s="20"/>
      <c r="F97" s="18"/>
      <c r="G97" s="37"/>
      <c r="H97" s="18"/>
      <c r="I97" s="37"/>
      <c r="J97" s="36"/>
      <c r="K97" s="104"/>
      <c r="L97" s="36"/>
      <c r="M97" s="40"/>
      <c r="N97" s="36"/>
      <c r="O97" s="36"/>
      <c r="T97" s="81"/>
      <c r="U97" s="81"/>
      <c r="V97" s="80"/>
      <c r="W97" s="23"/>
      <c r="X97" s="23"/>
      <c r="Y97" s="23"/>
      <c r="Z97" s="23"/>
      <c r="AA97" s="23"/>
      <c r="AB97" s="23"/>
      <c r="AC97" s="23"/>
      <c r="AD97" s="23"/>
    </row>
    <row r="98" spans="1:31" s="2" customFormat="1" ht="12" customHeight="1">
      <c r="B98" s="19"/>
      <c r="C98" s="19"/>
      <c r="D98" s="141"/>
      <c r="E98" s="20"/>
      <c r="F98" s="18"/>
      <c r="G98" s="21"/>
      <c r="H98" s="18"/>
      <c r="I98" s="22"/>
      <c r="J98" s="22"/>
      <c r="K98" s="23"/>
      <c r="L98" s="22"/>
      <c r="M98" s="27"/>
      <c r="N98" s="22"/>
      <c r="O98" s="27"/>
    </row>
    <row r="99" spans="1:31" s="2" customFormat="1" ht="16.5" customHeight="1">
      <c r="B99" s="142" t="s">
        <v>82</v>
      </c>
      <c r="C99" s="126">
        <f>C18</f>
        <v>0</v>
      </c>
      <c r="D99" s="143" t="s">
        <v>80</v>
      </c>
      <c r="E99" s="127">
        <f>C20</f>
        <v>0</v>
      </c>
      <c r="F99" s="18"/>
      <c r="G99" s="39">
        <f t="shared" ref="G99" si="11">G65</f>
        <v>0</v>
      </c>
      <c r="H99" s="18"/>
      <c r="I99" s="36"/>
      <c r="J99" s="36"/>
      <c r="K99" s="25" t="s">
        <v>70</v>
      </c>
      <c r="L99" s="103" t="s">
        <v>69</v>
      </c>
      <c r="M99" s="35">
        <f>M31</f>
        <v>0</v>
      </c>
      <c r="N99" s="139" t="s">
        <v>51</v>
      </c>
      <c r="O99" s="138"/>
    </row>
    <row r="100" spans="1:31" s="2" customFormat="1" ht="18" customHeight="1" thickBot="1">
      <c r="B100" s="144"/>
      <c r="C100" s="144"/>
      <c r="D100" s="145"/>
      <c r="E100" s="85"/>
      <c r="F100" s="146"/>
      <c r="G100" s="147"/>
      <c r="H100" s="146"/>
      <c r="I100" s="85"/>
      <c r="J100" s="85"/>
      <c r="K100" s="85"/>
      <c r="L100" s="85"/>
      <c r="M100" s="5"/>
      <c r="N100" s="139" t="s">
        <v>3</v>
      </c>
      <c r="O100" s="138"/>
      <c r="T100" s="81"/>
      <c r="U100" s="81"/>
      <c r="V100" s="80"/>
      <c r="W100" s="15"/>
      <c r="X100" s="15"/>
      <c r="Y100" s="15"/>
      <c r="Z100" s="15"/>
      <c r="AA100" s="15"/>
      <c r="AB100" s="15"/>
      <c r="AC100" s="15"/>
      <c r="AD100" s="15"/>
      <c r="AE100"/>
    </row>
    <row r="101" spans="1:31" ht="31.5" customHeight="1">
      <c r="B101" s="223" t="s">
        <v>41</v>
      </c>
      <c r="C101" s="158" t="s">
        <v>42</v>
      </c>
      <c r="D101" s="216" t="s">
        <v>127</v>
      </c>
      <c r="E101" s="225" t="s">
        <v>83</v>
      </c>
      <c r="F101" s="229" t="s">
        <v>0</v>
      </c>
      <c r="G101" s="230"/>
      <c r="H101" s="231" t="s">
        <v>43</v>
      </c>
      <c r="I101" s="232"/>
      <c r="J101" s="260" t="s">
        <v>52</v>
      </c>
      <c r="K101" s="230"/>
      <c r="L101" s="230"/>
      <c r="M101" s="230"/>
      <c r="N101" s="230"/>
      <c r="O101" s="261"/>
      <c r="S101" s="2"/>
      <c r="T101" s="80"/>
      <c r="U101" s="81"/>
      <c r="V101" s="80"/>
      <c r="W101" s="15"/>
      <c r="X101" s="15"/>
      <c r="Y101" s="15"/>
      <c r="Z101" s="15"/>
      <c r="AA101" s="15"/>
      <c r="AB101" s="15"/>
      <c r="AC101" s="15"/>
      <c r="AD101" s="15"/>
    </row>
    <row r="102" spans="1:31" ht="24.75" customHeight="1" thickBot="1">
      <c r="A102" t="s">
        <v>4</v>
      </c>
      <c r="B102" s="224"/>
      <c r="C102" s="159" t="s">
        <v>5</v>
      </c>
      <c r="D102" s="217"/>
      <c r="E102" s="226"/>
      <c r="F102" s="214" t="s">
        <v>47</v>
      </c>
      <c r="G102" s="215"/>
      <c r="H102" s="227" t="s">
        <v>14</v>
      </c>
      <c r="I102" s="228"/>
      <c r="J102" s="264" t="s">
        <v>44</v>
      </c>
      <c r="K102" s="263"/>
      <c r="L102" s="214" t="s">
        <v>45</v>
      </c>
      <c r="M102" s="263"/>
      <c r="N102" s="214" t="s">
        <v>46</v>
      </c>
      <c r="O102" s="262"/>
      <c r="S102" s="2"/>
    </row>
    <row r="103" spans="1:31" ht="15.75" customHeight="1" thickTop="1">
      <c r="A103">
        <v>41</v>
      </c>
      <c r="B103" s="6"/>
      <c r="C103" s="11"/>
      <c r="D103" s="71"/>
      <c r="E103" s="11"/>
      <c r="F103" s="43" t="str">
        <f>IF(C103="アナウンス","記入→",IF(C103="朗読","記入→",IF(C103="オーディオピクチャーAP","",IF(C103="ビデオメッセージVM","",IF(C103="番組部門のみ参加","記入→","")))))</f>
        <v/>
      </c>
      <c r="G103" s="62"/>
      <c r="H103" s="49" t="str">
        <f>IF(C103="アナウンス","記入→","")</f>
        <v/>
      </c>
      <c r="I103" s="62"/>
      <c r="J103" s="49" t="str">
        <f>IF(C103="朗読","記入→","")</f>
        <v/>
      </c>
      <c r="K103" s="67"/>
      <c r="L103" s="106" t="str">
        <f t="shared" ref="L103:L122" si="12">IF(C103="朗読","記入→","")</f>
        <v/>
      </c>
      <c r="M103" s="113"/>
      <c r="N103" s="49" t="str">
        <f t="shared" ref="N103:N122" si="13">IF(C103="朗読","記入→","")</f>
        <v/>
      </c>
      <c r="O103" s="99"/>
    </row>
    <row r="104" spans="1:31" ht="15.75" customHeight="1">
      <c r="A104">
        <v>42</v>
      </c>
      <c r="B104" s="7"/>
      <c r="C104" s="12"/>
      <c r="D104" s="72"/>
      <c r="E104" s="12"/>
      <c r="F104" s="42" t="str">
        <f>IF(C104="アナウンス","記入→",IF(C104="朗読","記入→",IF(C104="オーディオピクチャーAP","",IF(C104="ビデオメッセージVM","",IF(C104="番組部門のみ参加","記入→","")))))</f>
        <v/>
      </c>
      <c r="G104" s="63"/>
      <c r="H104" s="50"/>
      <c r="I104" s="63"/>
      <c r="J104" s="56" t="str">
        <f t="shared" ref="J104:J122" si="14">IF(C104="朗読","記入→","")</f>
        <v/>
      </c>
      <c r="K104" s="68"/>
      <c r="L104" s="107" t="str">
        <f t="shared" si="12"/>
        <v/>
      </c>
      <c r="M104" s="114"/>
      <c r="N104" s="56" t="str">
        <f t="shared" si="13"/>
        <v/>
      </c>
      <c r="O104" s="100"/>
    </row>
    <row r="105" spans="1:31" ht="15.75" customHeight="1">
      <c r="A105">
        <v>43</v>
      </c>
      <c r="B105" s="7"/>
      <c r="C105" s="12"/>
      <c r="D105" s="72"/>
      <c r="E105" s="12"/>
      <c r="F105" s="42" t="str">
        <f t="shared" ref="F105:F122" si="15">IF(C105="アナウンス","記入→",IF(C105="朗読","記入→",IF(C105="オーディオピクチャーAP","",IF(C105="ビデオメッセージVM","",IF(C105="番組部門のみ参加","記入→","")))))</f>
        <v/>
      </c>
      <c r="G105" s="63"/>
      <c r="H105" s="50"/>
      <c r="I105" s="63"/>
      <c r="J105" s="56" t="str">
        <f t="shared" si="14"/>
        <v/>
      </c>
      <c r="K105" s="68"/>
      <c r="L105" s="107" t="str">
        <f t="shared" si="12"/>
        <v/>
      </c>
      <c r="M105" s="114"/>
      <c r="N105" s="56" t="str">
        <f t="shared" si="13"/>
        <v/>
      </c>
      <c r="O105" s="100"/>
    </row>
    <row r="106" spans="1:31" ht="15.75" customHeight="1">
      <c r="A106">
        <v>44</v>
      </c>
      <c r="B106" s="7"/>
      <c r="C106" s="12"/>
      <c r="D106" s="72"/>
      <c r="E106" s="12"/>
      <c r="F106" s="42" t="str">
        <f t="shared" si="15"/>
        <v/>
      </c>
      <c r="G106" s="63"/>
      <c r="H106" s="50"/>
      <c r="I106" s="63"/>
      <c r="J106" s="56" t="str">
        <f t="shared" si="14"/>
        <v/>
      </c>
      <c r="K106" s="68"/>
      <c r="L106" s="107" t="str">
        <f t="shared" si="12"/>
        <v/>
      </c>
      <c r="M106" s="114"/>
      <c r="N106" s="56" t="str">
        <f t="shared" si="13"/>
        <v/>
      </c>
      <c r="O106" s="100"/>
    </row>
    <row r="107" spans="1:31" ht="15.75" customHeight="1" thickBot="1">
      <c r="A107">
        <v>45</v>
      </c>
      <c r="B107" s="8"/>
      <c r="C107" s="13"/>
      <c r="D107" s="73"/>
      <c r="E107" s="13"/>
      <c r="F107" s="44" t="str">
        <f t="shared" si="15"/>
        <v/>
      </c>
      <c r="G107" s="64"/>
      <c r="H107" s="51"/>
      <c r="I107" s="64"/>
      <c r="J107" s="57" t="str">
        <f t="shared" si="14"/>
        <v/>
      </c>
      <c r="K107" s="69"/>
      <c r="L107" s="108" t="str">
        <f t="shared" si="12"/>
        <v/>
      </c>
      <c r="M107" s="115"/>
      <c r="N107" s="57" t="str">
        <f t="shared" si="13"/>
        <v/>
      </c>
      <c r="O107" s="101"/>
    </row>
    <row r="108" spans="1:31" ht="15.75" customHeight="1">
      <c r="A108">
        <v>46</v>
      </c>
      <c r="B108" s="9"/>
      <c r="C108" s="14"/>
      <c r="D108" s="74"/>
      <c r="E108" s="14"/>
      <c r="F108" s="45" t="str">
        <f t="shared" si="15"/>
        <v/>
      </c>
      <c r="G108" s="65"/>
      <c r="H108" s="52"/>
      <c r="I108" s="65"/>
      <c r="J108" s="58" t="str">
        <f t="shared" si="14"/>
        <v/>
      </c>
      <c r="K108" s="70"/>
      <c r="L108" s="109" t="str">
        <f t="shared" si="12"/>
        <v/>
      </c>
      <c r="M108" s="116"/>
      <c r="N108" s="58" t="str">
        <f t="shared" si="13"/>
        <v/>
      </c>
      <c r="O108" s="102"/>
    </row>
    <row r="109" spans="1:31" ht="15.75" customHeight="1">
      <c r="A109">
        <v>47</v>
      </c>
      <c r="B109" s="7"/>
      <c r="C109" s="12"/>
      <c r="D109" s="75"/>
      <c r="E109" s="76"/>
      <c r="F109" s="42" t="str">
        <f t="shared" si="15"/>
        <v/>
      </c>
      <c r="G109" s="63"/>
      <c r="H109" s="50"/>
      <c r="I109" s="63"/>
      <c r="J109" s="56" t="str">
        <f t="shared" si="14"/>
        <v/>
      </c>
      <c r="K109" s="68"/>
      <c r="L109" s="107" t="str">
        <f t="shared" si="12"/>
        <v/>
      </c>
      <c r="M109" s="114"/>
      <c r="N109" s="56" t="str">
        <f t="shared" si="13"/>
        <v/>
      </c>
      <c r="O109" s="100"/>
    </row>
    <row r="110" spans="1:31" ht="15.75" customHeight="1">
      <c r="A110">
        <v>48</v>
      </c>
      <c r="B110" s="7"/>
      <c r="C110" s="12"/>
      <c r="D110" s="75"/>
      <c r="E110" s="76"/>
      <c r="F110" s="42" t="str">
        <f t="shared" si="15"/>
        <v/>
      </c>
      <c r="G110" s="63"/>
      <c r="H110" s="50"/>
      <c r="I110" s="63"/>
      <c r="J110" s="56" t="str">
        <f t="shared" si="14"/>
        <v/>
      </c>
      <c r="K110" s="68"/>
      <c r="L110" s="107" t="str">
        <f t="shared" si="12"/>
        <v/>
      </c>
      <c r="M110" s="114"/>
      <c r="N110" s="56" t="str">
        <f t="shared" si="13"/>
        <v/>
      </c>
      <c r="O110" s="100"/>
    </row>
    <row r="111" spans="1:31" ht="15.75" customHeight="1">
      <c r="A111">
        <v>49</v>
      </c>
      <c r="B111" s="7"/>
      <c r="C111" s="12"/>
      <c r="D111" s="75"/>
      <c r="E111" s="76"/>
      <c r="F111" s="42" t="str">
        <f t="shared" si="15"/>
        <v/>
      </c>
      <c r="G111" s="63"/>
      <c r="H111" s="50"/>
      <c r="I111" s="63"/>
      <c r="J111" s="56" t="str">
        <f t="shared" si="14"/>
        <v/>
      </c>
      <c r="K111" s="68"/>
      <c r="L111" s="107" t="str">
        <f t="shared" si="12"/>
        <v/>
      </c>
      <c r="M111" s="114"/>
      <c r="N111" s="56" t="str">
        <f t="shared" si="13"/>
        <v/>
      </c>
      <c r="O111" s="100"/>
    </row>
    <row r="112" spans="1:31" ht="15.75" customHeight="1" thickBot="1">
      <c r="A112">
        <v>50</v>
      </c>
      <c r="B112" s="8"/>
      <c r="C112" s="66"/>
      <c r="D112" s="77"/>
      <c r="E112" s="66"/>
      <c r="F112" s="44" t="str">
        <f t="shared" si="15"/>
        <v/>
      </c>
      <c r="G112" s="64"/>
      <c r="H112" s="51"/>
      <c r="I112" s="64"/>
      <c r="J112" s="57" t="str">
        <f t="shared" si="14"/>
        <v/>
      </c>
      <c r="K112" s="69"/>
      <c r="L112" s="108" t="str">
        <f t="shared" si="12"/>
        <v/>
      </c>
      <c r="M112" s="115"/>
      <c r="N112" s="57" t="str">
        <f t="shared" si="13"/>
        <v/>
      </c>
      <c r="O112" s="101"/>
    </row>
    <row r="113" spans="1:30" ht="15.75" customHeight="1">
      <c r="A113">
        <v>51</v>
      </c>
      <c r="B113" s="9"/>
      <c r="C113" s="12"/>
      <c r="D113" s="74"/>
      <c r="E113" s="14"/>
      <c r="F113" s="45" t="str">
        <f t="shared" si="15"/>
        <v/>
      </c>
      <c r="G113" s="65"/>
      <c r="H113" s="52"/>
      <c r="I113" s="65"/>
      <c r="J113" s="58" t="str">
        <f t="shared" si="14"/>
        <v/>
      </c>
      <c r="K113" s="70"/>
      <c r="L113" s="109" t="str">
        <f t="shared" si="12"/>
        <v/>
      </c>
      <c r="M113" s="116"/>
      <c r="N113" s="58" t="str">
        <f t="shared" si="13"/>
        <v/>
      </c>
      <c r="O113" s="102"/>
    </row>
    <row r="114" spans="1:30" ht="15.75" customHeight="1">
      <c r="A114">
        <v>52</v>
      </c>
      <c r="B114" s="7"/>
      <c r="C114" s="12"/>
      <c r="D114" s="75"/>
      <c r="E114" s="76"/>
      <c r="F114" s="42" t="str">
        <f t="shared" ref="F114" si="16">IF(C114="アナウンス","記入→",IF(C114="朗読","記入→",IF(C114="オーディオピクチャーAP","",IF(C114="ビデオメッセージVM","",IF(C114="番組部門のみ参加","記入→","")))))</f>
        <v/>
      </c>
      <c r="G114" s="63"/>
      <c r="H114" s="50"/>
      <c r="I114" s="63"/>
      <c r="J114" s="56" t="str">
        <f t="shared" ref="J114" si="17">IF(C114="朗読","記入→","")</f>
        <v/>
      </c>
      <c r="K114" s="68"/>
      <c r="L114" s="107" t="str">
        <f t="shared" si="12"/>
        <v/>
      </c>
      <c r="M114" s="114"/>
      <c r="N114" s="56" t="str">
        <f t="shared" si="13"/>
        <v/>
      </c>
      <c r="O114" s="100"/>
    </row>
    <row r="115" spans="1:30" ht="15.75" customHeight="1">
      <c r="A115">
        <v>53</v>
      </c>
      <c r="B115" s="7"/>
      <c r="C115" s="12"/>
      <c r="D115" s="75"/>
      <c r="E115" s="76"/>
      <c r="F115" s="42" t="str">
        <f t="shared" si="15"/>
        <v/>
      </c>
      <c r="G115" s="63"/>
      <c r="H115" s="50"/>
      <c r="I115" s="63"/>
      <c r="J115" s="56" t="str">
        <f t="shared" si="14"/>
        <v/>
      </c>
      <c r="K115" s="68"/>
      <c r="L115" s="107" t="str">
        <f t="shared" si="12"/>
        <v/>
      </c>
      <c r="M115" s="114"/>
      <c r="N115" s="56" t="str">
        <f t="shared" si="13"/>
        <v/>
      </c>
      <c r="O115" s="100"/>
    </row>
    <row r="116" spans="1:30" ht="15.75" customHeight="1">
      <c r="A116">
        <v>54</v>
      </c>
      <c r="B116" s="7"/>
      <c r="C116" s="12"/>
      <c r="D116" s="75"/>
      <c r="E116" s="76"/>
      <c r="F116" s="42" t="str">
        <f t="shared" si="15"/>
        <v/>
      </c>
      <c r="G116" s="63"/>
      <c r="H116" s="50"/>
      <c r="I116" s="63"/>
      <c r="J116" s="56" t="str">
        <f t="shared" si="14"/>
        <v/>
      </c>
      <c r="K116" s="68"/>
      <c r="L116" s="107" t="str">
        <f t="shared" si="12"/>
        <v/>
      </c>
      <c r="M116" s="114"/>
      <c r="N116" s="56" t="str">
        <f t="shared" si="13"/>
        <v/>
      </c>
      <c r="O116" s="100"/>
    </row>
    <row r="117" spans="1:30" ht="15.75" customHeight="1" thickBot="1">
      <c r="A117">
        <v>55</v>
      </c>
      <c r="B117" s="8"/>
      <c r="C117" s="66"/>
      <c r="D117" s="66"/>
      <c r="E117" s="66"/>
      <c r="F117" s="44" t="str">
        <f t="shared" si="15"/>
        <v/>
      </c>
      <c r="G117" s="64"/>
      <c r="H117" s="51"/>
      <c r="I117" s="64"/>
      <c r="J117" s="57" t="str">
        <f t="shared" si="14"/>
        <v/>
      </c>
      <c r="K117" s="69"/>
      <c r="L117" s="108" t="str">
        <f t="shared" si="12"/>
        <v/>
      </c>
      <c r="M117" s="115"/>
      <c r="N117" s="57" t="str">
        <f t="shared" si="13"/>
        <v/>
      </c>
      <c r="O117" s="101"/>
    </row>
    <row r="118" spans="1:30" ht="15.75" customHeight="1">
      <c r="A118">
        <v>56</v>
      </c>
      <c r="B118" s="9"/>
      <c r="C118" s="12"/>
      <c r="D118" s="74"/>
      <c r="E118" s="14"/>
      <c r="F118" s="45" t="str">
        <f t="shared" si="15"/>
        <v/>
      </c>
      <c r="G118" s="65"/>
      <c r="H118" s="52"/>
      <c r="I118" s="65"/>
      <c r="J118" s="58" t="str">
        <f t="shared" si="14"/>
        <v/>
      </c>
      <c r="K118" s="70"/>
      <c r="L118" s="109" t="str">
        <f t="shared" si="12"/>
        <v/>
      </c>
      <c r="M118" s="116"/>
      <c r="N118" s="58" t="str">
        <f t="shared" si="13"/>
        <v/>
      </c>
      <c r="O118" s="102"/>
    </row>
    <row r="119" spans="1:30" ht="15.75" customHeight="1">
      <c r="A119">
        <v>57</v>
      </c>
      <c r="B119" s="7"/>
      <c r="C119" s="12"/>
      <c r="D119" s="75"/>
      <c r="E119" s="76"/>
      <c r="F119" s="42" t="str">
        <f t="shared" si="15"/>
        <v/>
      </c>
      <c r="G119" s="63"/>
      <c r="H119" s="50"/>
      <c r="I119" s="63"/>
      <c r="J119" s="56" t="str">
        <f t="shared" si="14"/>
        <v/>
      </c>
      <c r="K119" s="68"/>
      <c r="L119" s="107" t="str">
        <f t="shared" si="12"/>
        <v/>
      </c>
      <c r="M119" s="114"/>
      <c r="N119" s="56" t="str">
        <f t="shared" si="13"/>
        <v/>
      </c>
      <c r="O119" s="100"/>
    </row>
    <row r="120" spans="1:30" ht="15.75" customHeight="1">
      <c r="A120">
        <v>58</v>
      </c>
      <c r="B120" s="7"/>
      <c r="C120" s="12"/>
      <c r="D120" s="78"/>
      <c r="E120" s="79"/>
      <c r="F120" s="46" t="str">
        <f t="shared" si="15"/>
        <v/>
      </c>
      <c r="G120" s="63"/>
      <c r="H120" s="53"/>
      <c r="I120" s="63"/>
      <c r="J120" s="59" t="str">
        <f t="shared" si="14"/>
        <v/>
      </c>
      <c r="K120" s="68"/>
      <c r="L120" s="110" t="str">
        <f t="shared" si="12"/>
        <v/>
      </c>
      <c r="M120" s="114"/>
      <c r="N120" s="59" t="str">
        <f t="shared" si="13"/>
        <v/>
      </c>
      <c r="O120" s="100"/>
    </row>
    <row r="121" spans="1:30" ht="15.75" customHeight="1">
      <c r="A121">
        <v>59</v>
      </c>
      <c r="B121" s="7"/>
      <c r="C121" s="12"/>
      <c r="D121" s="76"/>
      <c r="E121" s="76"/>
      <c r="F121" s="47" t="str">
        <f t="shared" si="15"/>
        <v/>
      </c>
      <c r="G121" s="63"/>
      <c r="H121" s="54"/>
      <c r="I121" s="63"/>
      <c r="J121" s="60" t="str">
        <f t="shared" si="14"/>
        <v/>
      </c>
      <c r="K121" s="68"/>
      <c r="L121" s="111" t="str">
        <f t="shared" si="12"/>
        <v/>
      </c>
      <c r="M121" s="114"/>
      <c r="N121" s="60" t="str">
        <f t="shared" si="13"/>
        <v/>
      </c>
      <c r="O121" s="100"/>
    </row>
    <row r="122" spans="1:30" ht="15.75" customHeight="1" thickBot="1">
      <c r="A122">
        <v>60</v>
      </c>
      <c r="B122" s="8"/>
      <c r="C122" s="66"/>
      <c r="D122" s="66"/>
      <c r="E122" s="66"/>
      <c r="F122" s="48" t="str">
        <f t="shared" si="15"/>
        <v/>
      </c>
      <c r="G122" s="64"/>
      <c r="H122" s="55"/>
      <c r="I122" s="64"/>
      <c r="J122" s="61" t="str">
        <f t="shared" si="14"/>
        <v/>
      </c>
      <c r="K122" s="69"/>
      <c r="L122" s="112" t="str">
        <f t="shared" si="12"/>
        <v/>
      </c>
      <c r="M122" s="115"/>
      <c r="N122" s="61" t="str">
        <f t="shared" si="13"/>
        <v/>
      </c>
      <c r="O122" s="101"/>
    </row>
    <row r="123" spans="1:30" ht="12" customHeight="1">
      <c r="B123" s="15"/>
      <c r="C123" s="15"/>
      <c r="D123" s="15"/>
      <c r="E123" s="15"/>
      <c r="F123" s="29"/>
      <c r="G123" s="15"/>
      <c r="H123" s="29"/>
      <c r="I123" s="15"/>
      <c r="J123" s="15"/>
      <c r="K123" s="15"/>
      <c r="L123" s="15"/>
      <c r="M123" s="15"/>
      <c r="N123" s="15"/>
      <c r="O123" s="15"/>
      <c r="X123" s="15"/>
      <c r="Y123" s="15"/>
      <c r="Z123" s="15"/>
      <c r="AA123" s="15"/>
      <c r="AB123" s="15"/>
      <c r="AC123" s="15"/>
      <c r="AD123" s="15"/>
    </row>
    <row r="124" spans="1:30" ht="22.5" customHeight="1">
      <c r="B124" s="15" t="str">
        <f>"上記のとおり、高文連個人情報に関する保護規定を承諾したうえで、"&amp;B94&amp;"への参加を申し込みます。"</f>
        <v>上記のとおり、高文連個人情報に関する保護規定を承諾したうえで、第３７回宮崎県高等学校総合文化祭　　放送部門　への参加を申し込みます。</v>
      </c>
      <c r="C124" s="15"/>
      <c r="D124" s="15"/>
      <c r="E124" s="15"/>
      <c r="F124" s="29"/>
      <c r="G124" s="15"/>
      <c r="H124" s="29"/>
      <c r="I124" s="15"/>
      <c r="J124" s="15"/>
      <c r="K124" s="15"/>
      <c r="L124" s="15"/>
      <c r="M124" s="15"/>
      <c r="N124" s="15"/>
      <c r="O124" s="15"/>
    </row>
    <row r="125" spans="1:30" ht="22.5" customHeight="1">
      <c r="B125" s="206">
        <f>B57</f>
        <v>0</v>
      </c>
      <c r="C125" s="206"/>
      <c r="D125" s="15"/>
      <c r="E125" s="15"/>
      <c r="F125" s="29"/>
      <c r="G125" s="15"/>
      <c r="H125" s="29"/>
      <c r="I125" s="15"/>
      <c r="J125" s="15"/>
      <c r="K125" s="15"/>
      <c r="L125" s="15"/>
      <c r="M125" s="15"/>
      <c r="N125" s="15"/>
      <c r="O125" s="15"/>
    </row>
    <row r="126" spans="1:30" ht="22.5" customHeight="1">
      <c r="B126" s="30" t="s">
        <v>1</v>
      </c>
      <c r="C126" s="30"/>
      <c r="D126" s="15"/>
      <c r="E126" s="15"/>
      <c r="F126" s="29"/>
      <c r="G126" s="152" t="s">
        <v>12</v>
      </c>
      <c r="H126" s="153">
        <f>C3</f>
        <v>0</v>
      </c>
      <c r="I126" s="154"/>
      <c r="J126" s="154"/>
      <c r="K126" s="155"/>
      <c r="L126" s="156"/>
      <c r="M126" s="31"/>
      <c r="N126" s="160"/>
      <c r="O126" s="117"/>
    </row>
    <row r="127" spans="1:30" ht="22.5" customHeight="1">
      <c r="B127" s="30" t="s">
        <v>2</v>
      </c>
      <c r="C127" s="30"/>
      <c r="D127" s="15"/>
      <c r="E127" s="15"/>
      <c r="F127" s="29"/>
      <c r="G127" s="157" t="s">
        <v>66</v>
      </c>
      <c r="H127" s="233">
        <f>H59</f>
        <v>0</v>
      </c>
      <c r="I127" s="233"/>
      <c r="J127" s="233"/>
      <c r="K127" s="118" t="s">
        <v>13</v>
      </c>
      <c r="L127" s="119"/>
      <c r="M127" s="117"/>
      <c r="N127" s="105"/>
      <c r="O127" s="117"/>
    </row>
  </sheetData>
  <sheetProtection password="DE7F" sheet="1" objects="1" scenarios="1" formatCells="0" formatColumns="0" formatRows="0" insertColumns="0" insertRows="0" deleteColumns="0" deleteRows="0" selectLockedCells="1"/>
  <dataConsolidate/>
  <mergeCells count="60">
    <mergeCell ref="H127:J127"/>
    <mergeCell ref="F67:G67"/>
    <mergeCell ref="H67:I67"/>
    <mergeCell ref="J67:O67"/>
    <mergeCell ref="F68:G68"/>
    <mergeCell ref="H68:I68"/>
    <mergeCell ref="J101:O101"/>
    <mergeCell ref="N68:O68"/>
    <mergeCell ref="L102:M102"/>
    <mergeCell ref="N102:O102"/>
    <mergeCell ref="L68:M68"/>
    <mergeCell ref="J102:K102"/>
    <mergeCell ref="J68:K68"/>
    <mergeCell ref="B2:G2"/>
    <mergeCell ref="G3:I3"/>
    <mergeCell ref="H33:I33"/>
    <mergeCell ref="H34:I34"/>
    <mergeCell ref="J33:O33"/>
    <mergeCell ref="K14:N14"/>
    <mergeCell ref="G25:H25"/>
    <mergeCell ref="C22:K22"/>
    <mergeCell ref="K5:N5"/>
    <mergeCell ref="B18:B20"/>
    <mergeCell ref="E5:I5"/>
    <mergeCell ref="C27:D27"/>
    <mergeCell ref="G27:I27"/>
    <mergeCell ref="E14:I14"/>
    <mergeCell ref="E24:F24"/>
    <mergeCell ref="G24:I24"/>
    <mergeCell ref="J34:K34"/>
    <mergeCell ref="L34:M34"/>
    <mergeCell ref="N34:O34"/>
    <mergeCell ref="H59:J59"/>
    <mergeCell ref="B26:G26"/>
    <mergeCell ref="E67:E68"/>
    <mergeCell ref="H102:I102"/>
    <mergeCell ref="B91:C91"/>
    <mergeCell ref="B94:G94"/>
    <mergeCell ref="B101:B102"/>
    <mergeCell ref="F101:G101"/>
    <mergeCell ref="H101:I101"/>
    <mergeCell ref="D101:D102"/>
    <mergeCell ref="E101:E102"/>
    <mergeCell ref="H93:J93"/>
    <mergeCell ref="B125:C125"/>
    <mergeCell ref="C3:D3"/>
    <mergeCell ref="C61:D61"/>
    <mergeCell ref="C95:D95"/>
    <mergeCell ref="F33:G33"/>
    <mergeCell ref="F34:G34"/>
    <mergeCell ref="F102:G102"/>
    <mergeCell ref="D33:D34"/>
    <mergeCell ref="E33:E34"/>
    <mergeCell ref="D67:D68"/>
    <mergeCell ref="B57:C57"/>
    <mergeCell ref="B33:B34"/>
    <mergeCell ref="G95:I95"/>
    <mergeCell ref="B60:G60"/>
    <mergeCell ref="G61:I61"/>
    <mergeCell ref="B67:B68"/>
  </mergeCells>
  <phoneticPr fontId="23"/>
  <conditionalFormatting sqref="C3:D4">
    <cfRule type="expression" dxfId="7" priority="80">
      <formula>LEN(C3)&gt;0</formula>
    </cfRule>
  </conditionalFormatting>
  <conditionalFormatting sqref="N127 G103:G122 I103:I122 O103:O122 M100 H127:J127 M66 G69:G88 I69:I88 O69:O88 N93 H93:J93 C18:C23 H8:O8 M31 B57:C57 G35:G54 I35:I54 O35:O54 H16:O16 N59 H59:J59 K6 C6 N6 E16 H12:J12 H10:J10 L12:O12 E14:K14 L10:O10 E19:E21 E23">
    <cfRule type="expression" dxfId="6" priority="79">
      <formula>LEN(B6)&gt;0</formula>
    </cfRule>
  </conditionalFormatting>
  <conditionalFormatting sqref="K6 E6">
    <cfRule type="expression" dxfId="5" priority="73">
      <formula>LEN(E6)&gt;0</formula>
    </cfRule>
    <cfRule type="expression" dxfId="4" priority="77">
      <formula>LEN(E6)&gt;0</formula>
    </cfRule>
  </conditionalFormatting>
  <conditionalFormatting sqref="K10 K8 E10 E8">
    <cfRule type="expression" dxfId="3" priority="65">
      <formula>LEM(E8)&gt;0</formula>
    </cfRule>
    <cfRule type="expression" dxfId="2" priority="67">
      <formula>LEN(E8)&gt;0</formula>
    </cfRule>
  </conditionalFormatting>
  <conditionalFormatting sqref="E114 E80 E46">
    <cfRule type="cellIs" dxfId="1" priority="43" operator="lessThan">
      <formula>0</formula>
    </cfRule>
  </conditionalFormatting>
  <conditionalFormatting sqref="C103:E122 I103:I122 K103:O122 C69:E88 I69:I88 K69:O88 C35:E54 I35:I54 K35:O54 K12 E12">
    <cfRule type="cellIs" dxfId="0" priority="42" operator="greaterThan">
      <formula>0</formula>
    </cfRule>
  </conditionalFormatting>
  <dataValidations count="11">
    <dataValidation type="list" allowBlank="1" showInputMessage="1" showErrorMessage="1" sqref="G103:G122 C20 G35:G54 G69:G88 E19:E21 E23">
      <formula1>$Z$1:$Z$4</formula1>
    </dataValidation>
    <dataValidation type="list" allowBlank="1" showInputMessage="1" showErrorMessage="1" sqref="G99:G100 G31:G32 G65:G66">
      <formula1>",　,１年,２年,３年,"</formula1>
    </dataValidation>
    <dataValidation type="list" allowBlank="1" showInputMessage="1" showErrorMessage="1" sqref="M100">
      <formula1>$AC$1:$AC$2</formula1>
    </dataValidation>
    <dataValidation type="list" allowBlank="1" showInputMessage="1" showErrorMessage="1" sqref="C103:C122 C35:C54 C69:C88">
      <formula1>$T$1:$T$6</formula1>
    </dataValidation>
    <dataValidation type="list" allowBlank="1" showInputMessage="1" showErrorMessage="1" sqref="O103:O122 I103:I122 I69:I88 O69:O88 O35:O54 I35:I54">
      <formula1>$AD$1:$AD$3</formula1>
    </dataValidation>
    <dataValidation type="list" allowBlank="1" showInputMessage="1" showErrorMessage="1" sqref="G97 I97 I63:I64 I29 G29 G63:G64">
      <formula1>",　,○予定,×不参加予定,※未定"</formula1>
    </dataValidation>
    <dataValidation type="list" allowBlank="1" showInputMessage="1" showErrorMessage="1" sqref="M66">
      <formula1>$AB$1:$AB$2</formula1>
    </dataValidation>
    <dataValidation type="list" allowBlank="1" showInputMessage="1" showErrorMessage="1" sqref="M31">
      <formula1>$AA$1:$AA$4</formula1>
    </dataValidation>
    <dataValidation type="list" allowBlank="1" showInputMessage="1" showErrorMessage="1" sqref="C3:D4">
      <formula1>$V$1:$V$69</formula1>
    </dataValidation>
    <dataValidation type="list" allowBlank="1" showInputMessage="1" showErrorMessage="1" sqref="K12 E12">
      <formula1>$AE$1:$AE$3</formula1>
    </dataValidation>
    <dataValidation type="list" allowBlank="1" showInputMessage="1" showErrorMessage="1" sqref="K10 K8 E8 E10">
      <formula1>$Y$1:$Y$4</formula1>
    </dataValidation>
  </dataValidations>
  <pageMargins left="0.39" right="0.34" top="0.45" bottom="0.33" header="0.39370078740157483" footer="0.27559055118110237"/>
  <pageSetup paperSize="9" fitToHeight="4" orientation="landscape" verticalDpi="1200" r:id="rId1"/>
  <headerFooter alignWithMargins="0"/>
  <rowBreaks count="2" manualBreakCount="2">
    <brk id="25" min="1" max="14" man="1"/>
    <brk id="59" min="1" max="14" man="1"/>
  </rowBreaks>
  <ignoredErrors>
    <ignoredError sqref="J36:J5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参加申込み</vt:lpstr>
      <vt:lpstr>参加申込み!Print_Area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y－nakahata</dc:creator>
  <cp:lastModifiedBy>吉田大二郎</cp:lastModifiedBy>
  <cp:revision/>
  <cp:lastPrinted>2015-09-04T04:29:42Z</cp:lastPrinted>
  <dcterms:created xsi:type="dcterms:W3CDTF">2008-10-14T04:12:33Z</dcterms:created>
  <dcterms:modified xsi:type="dcterms:W3CDTF">2015-09-07T14:14:02Z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